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autoCompressPictures="0"/>
  <bookViews>
    <workbookView xWindow="260" yWindow="0" windowWidth="23680" windowHeight="14980"/>
  </bookViews>
  <sheets>
    <sheet name="Ökobilanz" sheetId="1" r:id="rId1"/>
    <sheet name="Quellen" sheetId="2" r:id="rId2"/>
  </sheets>
  <definedNames>
    <definedName name="_Toc388476518" localSheetId="0">Ökobilanz!$A$1</definedName>
    <definedName name="_Toc388561533" localSheetId="0">Ökobilanz!#REF!</definedName>
    <definedName name="_Toc389682237" localSheetId="0">Ökobilanz!$A$1</definedName>
    <definedName name="_xlnm.Print_Area" localSheetId="0">Ökobilanz!$A$1:$AE$69</definedName>
    <definedName name="_xlnm.Print_Area" localSheetId="1">Quellen!$A$1:$E$109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8" i="1" l="1"/>
  <c r="AA18" i="1"/>
  <c r="AB18" i="1"/>
  <c r="AC18" i="1"/>
  <c r="K26" i="1"/>
  <c r="J28" i="1"/>
  <c r="J22" i="1"/>
  <c r="K32" i="1"/>
  <c r="AD31" i="1"/>
  <c r="AC31" i="1"/>
  <c r="AB31" i="1"/>
  <c r="AA31" i="1"/>
  <c r="AD25" i="1"/>
  <c r="AC25" i="1"/>
  <c r="AB25" i="1"/>
  <c r="AA25" i="1"/>
  <c r="G31" i="1"/>
  <c r="Z31" i="1"/>
  <c r="G25" i="1"/>
  <c r="Z25" i="1"/>
  <c r="AD19" i="1"/>
  <c r="AC19" i="1"/>
  <c r="AB19" i="1"/>
  <c r="AA19" i="1"/>
  <c r="G19" i="1"/>
  <c r="K20" i="1"/>
  <c r="Z19" i="1"/>
  <c r="H26" i="1"/>
  <c r="P26" i="1"/>
  <c r="W26" i="1"/>
  <c r="T26" i="1"/>
  <c r="V26" i="1"/>
  <c r="U26" i="1"/>
  <c r="H32" i="1"/>
  <c r="G24" i="1"/>
  <c r="G29" i="1"/>
  <c r="G28" i="1"/>
  <c r="G23" i="1"/>
  <c r="G22" i="1"/>
  <c r="O26" i="1"/>
  <c r="AB24" i="1"/>
  <c r="AB26" i="1"/>
  <c r="M26" i="1"/>
  <c r="Z24" i="1"/>
  <c r="Z26" i="1"/>
  <c r="AA24" i="1"/>
  <c r="AA26" i="1"/>
  <c r="N26" i="1"/>
  <c r="AC24" i="1"/>
  <c r="AC26" i="1"/>
  <c r="Q26" i="1"/>
  <c r="AD24" i="1"/>
  <c r="AD26" i="1"/>
  <c r="X32" i="1"/>
  <c r="T32" i="1"/>
  <c r="W32" i="1"/>
  <c r="U32" i="1"/>
  <c r="V32" i="1"/>
  <c r="G26" i="1"/>
  <c r="G30" i="1"/>
  <c r="G32" i="1"/>
  <c r="O32" i="1"/>
  <c r="AB30" i="1"/>
  <c r="AB32" i="1"/>
  <c r="N32" i="1"/>
  <c r="AA30" i="1"/>
  <c r="AA32" i="1"/>
  <c r="P32" i="1"/>
  <c r="AC30" i="1"/>
  <c r="AC32" i="1"/>
  <c r="M32" i="1"/>
  <c r="Z30" i="1"/>
  <c r="Z32" i="1"/>
  <c r="Q32" i="1"/>
  <c r="AD30" i="1"/>
  <c r="AD32" i="1"/>
  <c r="G17" i="1"/>
  <c r="G16" i="1"/>
  <c r="G12" i="1"/>
  <c r="H13" i="1"/>
  <c r="J11" i="1"/>
  <c r="G11" i="1"/>
  <c r="G13" i="1"/>
  <c r="G18" i="1"/>
  <c r="G20" i="1"/>
  <c r="T20" i="1"/>
  <c r="AC20" i="1"/>
  <c r="Z20" i="1"/>
  <c r="W20" i="1"/>
  <c r="AB20" i="1"/>
  <c r="V20" i="1"/>
  <c r="AA20" i="1"/>
  <c r="AD18" i="1"/>
  <c r="AD20" i="1"/>
  <c r="X20" i="1"/>
  <c r="M20" i="1"/>
  <c r="N20" i="1"/>
  <c r="P20" i="1"/>
  <c r="U20" i="1"/>
  <c r="O20" i="1"/>
  <c r="X26" i="1"/>
  <c r="H20" i="1"/>
  <c r="J16" i="1"/>
  <c r="Q20" i="1"/>
</calcChain>
</file>

<file path=xl/sharedStrings.xml><?xml version="1.0" encoding="utf-8"?>
<sst xmlns="http://schemas.openxmlformats.org/spreadsheetml/2006/main" count="295" uniqueCount="147">
  <si>
    <r>
      <t xml:space="preserve">PERT
</t>
    </r>
    <r>
      <rPr>
        <sz val="11"/>
        <color theme="1"/>
        <rFont val="Calibri"/>
        <family val="2"/>
        <scheme val="minor"/>
      </rPr>
      <t>[MJ]</t>
    </r>
  </si>
  <si>
    <r>
      <t xml:space="preserve">GWP
</t>
    </r>
    <r>
      <rPr>
        <sz val="11"/>
        <color theme="1"/>
        <rFont val="Calibri"/>
        <family val="2"/>
        <scheme val="minor"/>
      </rPr>
      <t>[kg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Äqv.]  </t>
    </r>
  </si>
  <si>
    <r>
      <t xml:space="preserve">FW
</t>
    </r>
    <r>
      <rPr>
        <sz val="11"/>
        <color theme="1"/>
        <rFont val="Calibri"/>
        <family val="2"/>
        <scheme val="minor"/>
      </rPr>
      <t>[m³]</t>
    </r>
  </si>
  <si>
    <r>
      <t xml:space="preserve">PENRT
</t>
    </r>
    <r>
      <rPr>
        <sz val="11"/>
        <color theme="1"/>
        <rFont val="Calibri"/>
        <family val="2"/>
        <scheme val="minor"/>
      </rPr>
      <t>[MJ]</t>
    </r>
  </si>
  <si>
    <r>
      <t xml:space="preserve">AP
</t>
    </r>
    <r>
      <rPr>
        <sz val="11"/>
        <color theme="1"/>
        <rFont val="Calibri"/>
        <family val="2"/>
        <scheme val="minor"/>
      </rPr>
      <t>[kg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Äqv.]</t>
    </r>
  </si>
  <si>
    <r>
      <t xml:space="preserve">Masse
</t>
    </r>
    <r>
      <rPr>
        <sz val="11"/>
        <color theme="1"/>
        <rFont val="Calibri"/>
        <family val="2"/>
        <scheme val="minor"/>
      </rPr>
      <t>[kg/m²]</t>
    </r>
  </si>
  <si>
    <r>
      <t xml:space="preserve">Lambda
</t>
    </r>
    <r>
      <rPr>
        <sz val="11"/>
        <color theme="1"/>
        <rFont val="Calibri"/>
        <family val="2"/>
        <scheme val="minor"/>
      </rPr>
      <t>[W/mK]</t>
    </r>
  </si>
  <si>
    <t>Wandaufbau</t>
  </si>
  <si>
    <t>Kennwerte</t>
  </si>
  <si>
    <t>1. Produktionsstadium</t>
  </si>
  <si>
    <t>3. Entsorgungsstadium</t>
  </si>
  <si>
    <t>Holzfaserdämmplatte</t>
  </si>
  <si>
    <r>
      <t xml:space="preserve">Anteil
</t>
    </r>
    <r>
      <rPr>
        <sz val="11"/>
        <color theme="1"/>
        <rFont val="Calibri"/>
        <family val="2"/>
        <scheme val="minor"/>
      </rPr>
      <t>[in %]</t>
    </r>
  </si>
  <si>
    <r>
      <t xml:space="preserve">Dichte
</t>
    </r>
    <r>
      <rPr>
        <sz val="11"/>
        <color theme="1"/>
        <rFont val="Calibri"/>
        <family val="2"/>
        <scheme val="minor"/>
      </rPr>
      <t>[kg/m³]</t>
    </r>
  </si>
  <si>
    <t>Gesamt:</t>
  </si>
  <si>
    <r>
      <rPr>
        <b/>
        <sz val="14"/>
        <color theme="1"/>
        <rFont val="Calibri"/>
        <family val="2"/>
        <scheme val="minor"/>
      </rPr>
      <t>2. Nutzungsstadium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entfällt</t>
    </r>
  </si>
  <si>
    <t>Einsatz von
Süßwasser-
ressourcen</t>
  </si>
  <si>
    <t xml:space="preserve">Quelle
</t>
  </si>
  <si>
    <t>(Ökobau.dat, 
EPD,….)</t>
  </si>
  <si>
    <t>Quelle</t>
  </si>
  <si>
    <t>1.</t>
  </si>
  <si>
    <t>2.</t>
  </si>
  <si>
    <t>3.</t>
  </si>
  <si>
    <r>
      <t xml:space="preserve">Schicht-
dicke
</t>
    </r>
    <r>
      <rPr>
        <sz val="11"/>
        <color theme="1"/>
        <rFont val="Calibri"/>
        <family val="2"/>
        <scheme val="minor"/>
      </rPr>
      <t>[m]</t>
    </r>
  </si>
  <si>
    <t>Aufbau</t>
  </si>
  <si>
    <t>Bauteil</t>
  </si>
  <si>
    <t>Ist-Zustand (Bestand)</t>
  </si>
  <si>
    <t>Bilanz</t>
  </si>
  <si>
    <r>
      <t xml:space="preserve">U-Wert
</t>
    </r>
    <r>
      <rPr>
        <sz val="11"/>
        <color theme="1"/>
        <rFont val="Calibri"/>
        <family val="2"/>
        <scheme val="minor"/>
      </rPr>
      <t>[W/m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K]</t>
    </r>
  </si>
  <si>
    <t>Position</t>
  </si>
  <si>
    <t>Schnitt</t>
  </si>
  <si>
    <t>Bestand</t>
  </si>
  <si>
    <r>
      <t xml:space="preserve">Kosten
</t>
    </r>
    <r>
      <rPr>
        <sz val="11"/>
        <color theme="1"/>
        <rFont val="Calibri"/>
        <family val="2"/>
        <scheme val="minor"/>
      </rPr>
      <t>[€/m²]</t>
    </r>
  </si>
  <si>
    <t>Materialkosten</t>
  </si>
  <si>
    <t>ca. Kosten</t>
  </si>
  <si>
    <t>Link</t>
  </si>
  <si>
    <t>Baustoff</t>
  </si>
  <si>
    <t>www-1</t>
  </si>
  <si>
    <t>www-2</t>
  </si>
  <si>
    <t>www-3</t>
  </si>
  <si>
    <t>www-4</t>
  </si>
  <si>
    <t>Quellen für Materialkosten</t>
  </si>
  <si>
    <t>Quellen für Ökobilanzdaten</t>
  </si>
  <si>
    <t>EPD-1</t>
  </si>
  <si>
    <t>EPD-2</t>
  </si>
  <si>
    <t>EPD-3</t>
  </si>
  <si>
    <t>ÖB.dat-1</t>
  </si>
  <si>
    <t>http://bau-umwelt.de/download/C622522f9X129aec44bb4X5417/EPD_FPX_2010111_D.pdf</t>
  </si>
  <si>
    <t>4.</t>
  </si>
  <si>
    <t>Erneuerbare 
Primärenergie</t>
  </si>
  <si>
    <t>Nicht erneuerbare
Primärenergie</t>
  </si>
  <si>
    <t xml:space="preserve">mineralischer Leichtputz </t>
  </si>
  <si>
    <t>http://bau-umwelt.de/download/CY25b9d33X13bfb20858aX208d/EPD_DRW_2012121_D.pdf</t>
  </si>
  <si>
    <t>http://bau-umwelt.de/download/CY1f43b721X13cecc2d8acXY3b4f/EPD_GTX_2011211_D.pdf</t>
  </si>
  <si>
    <t>http://wohn-werk.de/Farben/Putze/KEIM-Porosil-Leichtputz-25kg.html</t>
  </si>
  <si>
    <t>2.21.01 WDVS Verklebung und Beschichtung Leichtputz mineralisch (A1-A3)</t>
  </si>
  <si>
    <t>ÖB.dat-2</t>
  </si>
  <si>
    <t>Leichtputz</t>
  </si>
  <si>
    <t>9.5.02 Bauschutt-Deponierung (C4)</t>
  </si>
  <si>
    <t>Außendämmung (WDVS) ökologisch - Holzfaserdämmplatte</t>
  </si>
  <si>
    <t>Steinwolle</t>
  </si>
  <si>
    <t>Kalk-Zementputzmörtel</t>
  </si>
  <si>
    <t>Außendämmung (WDVS) konventionell - Steinwolle</t>
  </si>
  <si>
    <t>warm
.
.
.
kalt</t>
  </si>
  <si>
    <t>warm . . . kalt</t>
  </si>
  <si>
    <t>Gipskartonplatte</t>
  </si>
  <si>
    <t>http://www.hornbach.de/shop/Gipskartonplatte-2600x600x12-5-mm/3664526/artikel.html</t>
  </si>
  <si>
    <t>PE-Folie</t>
  </si>
  <si>
    <t>http://www.hornbach.de/shop/PE-Dampfbremsfolie-Precit-50-m/8434574/artikel.html?WT.svl=artikel_img</t>
  </si>
  <si>
    <t>Glaswolle</t>
  </si>
  <si>
    <t>Konstruktionsholz</t>
  </si>
  <si>
    <t>www-5</t>
  </si>
  <si>
    <t>www-6</t>
  </si>
  <si>
    <t>www-7</t>
  </si>
  <si>
    <t>Lehmputz</t>
  </si>
  <si>
    <t>www-8</t>
  </si>
  <si>
    <t>Holzwolle-Leichtbauplatte</t>
  </si>
  <si>
    <t>http://www.dihag.at/lieferantenpreislisten/isolith_preisliste_2012.pdf</t>
  </si>
  <si>
    <t>www-9</t>
  </si>
  <si>
    <t>Hanfdämmplatte</t>
  </si>
  <si>
    <t>http://bau-umwelt.de/download/CY25b9d33X13bfb20858aX2086/EPD_DRW_2012111_D.pdf</t>
  </si>
  <si>
    <t>http://bau-umwelt.de/download/C3b1df8c5X13bdb4edc40X3f48/EPD_BMT_2009231_D.pdf</t>
  </si>
  <si>
    <t>1.3.13 Gipswandbauplatte (A1-A3)</t>
  </si>
  <si>
    <t>6.6.02 Dampfbremse PE (A1-A3)</t>
  </si>
  <si>
    <t>ÖB.dat-3</t>
  </si>
  <si>
    <t>Konstruktionsvollholz</t>
  </si>
  <si>
    <t>3.1.02 Konstruktionsvollholz A1-A3</t>
  </si>
  <si>
    <t>ÖB.dat-4</t>
  </si>
  <si>
    <t>1.4.04 Lehmputz (A1-A3)</t>
  </si>
  <si>
    <t>ÖB.dat-5</t>
  </si>
  <si>
    <t>2.7.01 Holzwolle-Leichtbauplatte (A1-A3)</t>
  </si>
  <si>
    <t>ÖB.dat-6</t>
  </si>
  <si>
    <t>Hanfdämmung</t>
  </si>
  <si>
    <t>2.13.01 Hanfvlies (A1-A3)</t>
  </si>
  <si>
    <t>ÖB.dat-7</t>
  </si>
  <si>
    <t>Bauschutt</t>
  </si>
  <si>
    <t>ÖB.dat-8</t>
  </si>
  <si>
    <t>Müllverbrennung - Kunststoffe</t>
  </si>
  <si>
    <t>6.8.01 End of Life - Verbrennung Kunststoff in MVA incl. Gutschrift (D aus C)</t>
  </si>
  <si>
    <t>ÖB-dat-9</t>
  </si>
  <si>
    <t>Müllverbrennung - Holz</t>
  </si>
  <si>
    <t>3.4.03 End of Life - Holzwerkstoffe in MVA (D aus C)</t>
  </si>
  <si>
    <t>Zweischaliges Mauerwerk - Kerndämmung</t>
  </si>
  <si>
    <t>Blähton</t>
  </si>
  <si>
    <t>http://www.verbraucherinfothek.de/service/getfile/document/580</t>
  </si>
  <si>
    <t>Zellulose</t>
  </si>
  <si>
    <t>http://www.daemmen-und-sanieren.de/daemmung/preise/einblasdaemmung-schuettdaemmung</t>
  </si>
  <si>
    <t>http://www.energieheld.de/daemmung/einblasdaemmung/kosten</t>
  </si>
  <si>
    <t>1.2.04 Blähton Körnung (A1-A3)</t>
  </si>
  <si>
    <t>2.11.01 Zellulosefaser Einblas-Dämmstoff (A1-A3)</t>
  </si>
  <si>
    <t>Mineralwolle</t>
  </si>
  <si>
    <t>diffusionsoffene Unterspannbahn</t>
  </si>
  <si>
    <t>http://bau-umwelt.de/download/CY41c61753X134d1e95012X6337/EPD_MON_2011311_D.pdf</t>
  </si>
  <si>
    <t>Dach Zwischensparrendämmung</t>
  </si>
  <si>
    <t>Keller - Deckendämmung</t>
  </si>
  <si>
    <t>mineralischer Leichtputz Holzfaserdämmplatte</t>
  </si>
  <si>
    <t>http://www.bausep.de/Rohinnenausbau/Lehmbau/Claytec/Claytec-Lehmputz/Claytec-Lehmputz-Mineral-
16-trocken-30-kg-Sack.html?source=googlebase&amp;gclid=COHPha7M1b0CFanjwgodSZoAsQ</t>
  </si>
  <si>
    <t>http://www.hornbach.de/shop/Konstruktionsvollholz-Fichte-Tanne-120x60x6500-mm/8099461/
artikel.html?sourceCat=S1593&amp;WT.svl=artikel_img</t>
  </si>
  <si>
    <t>http://www.bausep.de/Rohinnenausbau/Lehmbau/Claytec/Claytec-Lehmputz/Claytec-Lehmputz-
Mineral-16-trocken-30-kg-Sack.html?source=googlebase&amp;gclid=CIi3-uqzrL4CFQQOwwodoRoALA</t>
  </si>
  <si>
    <t>http://www.hornbach.de/shop/Klemmfilz-ISOVER-Integra-ZKF-1-032-G3-touch-100mm/8228713/
artikel.html?sourceCat=S595&amp;WT.svl=artikel_img</t>
  </si>
  <si>
    <t>http://www.bausep.de/Dach/Dachdaemmung/Zwischensparrendaemmung/Holzfaser/
Holzfaser-flex-WLS-040-1220-x-575-mm.html</t>
  </si>
  <si>
    <t>http://www.hornbach.de/shop/PE-Dampfbremsfolie-Precit-50-m/8434574/
artikel.html?WT.svl=artikel_img</t>
  </si>
  <si>
    <t>http://www.bausep.de/Dach/Unterspannbahnen/Unterspannbahnen/
bausep-topcomb-Unterspannbahn-1-5-m-x-50-m.html</t>
  </si>
  <si>
    <t>http://www.hornbach.de/shop/Decken-Daemmplatte-Isover-Topdec-
Smartline-Staerke-80-mm/8761616/artikel.html?cid=25860</t>
  </si>
  <si>
    <t>http://www.bausep.de/Oekobaustoffe/Holzfaserdaemmung/Holzfaserdaemmplatte-
protect-1325-x-615-mm-Fassadendaemmung.html</t>
  </si>
  <si>
    <t>http://www.bausep.de/Fassade/Fassadendaemmung/Fassadenplatten-vlieskaschiert-
WLG-032-Fassadendaemmung.html</t>
  </si>
  <si>
    <t>http://www.hornbach.de/shop/Mauer-und-Putzmoertel-Baumit-10-kg/7196528/artikel.html?WT.
svl=artikel_img</t>
  </si>
  <si>
    <t>http://www.bausep.de/Innenausbau/Innenwanddaemmung/Thermo-Hanf-Combi-Jute-WLG-040-
Daemmmatten.html</t>
  </si>
  <si>
    <t>Expandierter Polystyrolschaum (EPS)</t>
  </si>
  <si>
    <t>Außendämmung (WDVS) konventionell - Expandierter Polystyrolschaum (EPS)</t>
  </si>
  <si>
    <t>http://bau-umwelt.de/download/CY2e8f172dX1338371d2f2X5d62/EPD_DAW_2011421_D.pdf?ITServ=C387f63bfX1466f82cf7eX5a39</t>
  </si>
  <si>
    <t>Globales
Erwärmungs-
potenzial</t>
  </si>
  <si>
    <t>Versauerungs-
potenzial
v. Boden u. Wasser</t>
  </si>
  <si>
    <t>http://www.eu-baustoffhandel.de/vollwaermeschutz-daemmplatten/daemplatten-fassadendaemmung/daemmplatten-eps-035</t>
  </si>
  <si>
    <t>Monolithisches Mauerwerk - Außendämmung</t>
  </si>
  <si>
    <t>Monolithisches Mauerwerk - Innendämmung</t>
  </si>
  <si>
    <t>Modernisierungsvariante 1</t>
  </si>
  <si>
    <t>Modernisierungsvariante 2</t>
  </si>
  <si>
    <t>Modernisierungsvariante 3</t>
  </si>
  <si>
    <r>
      <t xml:space="preserve">Datensatz Ökobilanz - </t>
    </r>
    <r>
      <rPr>
        <sz val="16"/>
        <color theme="1"/>
        <rFont val="Calibri"/>
        <family val="2"/>
        <scheme val="minor"/>
      </rPr>
      <t>(bezogen auf 1m² Wandaufbau) aus ökobau.dat oder EPD</t>
    </r>
  </si>
  <si>
    <t>Ökobilanzierung Aussenwandbauteile</t>
  </si>
  <si>
    <t>die gelb markierten Felder sind bearbeitbar</t>
  </si>
  <si>
    <t xml:space="preserve">Ökobau.dat ist erhältlich unter: </t>
  </si>
  <si>
    <t>http://www.nachhaltigesbauen.de/baustoff-und-gebaeudedaten/oekobaudat.html</t>
  </si>
  <si>
    <t xml:space="preserve">Umweltproduktdeklarationen sind erhältlich unter: </t>
  </si>
  <si>
    <t>http://bau-umwelt.de/hp6249/EPDs-nach-Kategorien.htm</t>
  </si>
  <si>
    <t>© Fachschule für Technik und Gestaltung, Flensburg | GST13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</si>
</sst>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color rgb="FF365F9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0">
    <xf numFmtId="0" fontId="0" fillId="0" borderId="0" xfId="0"/>
    <xf numFmtId="0" fontId="0" fillId="3" borderId="1" xfId="0" applyFill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0" fontId="1" fillId="0" borderId="28" xfId="0" applyFont="1" applyBorder="1" applyAlignment="1">
      <alignment horizontal="center" vertical="top" wrapText="1"/>
    </xf>
    <xf numFmtId="0" fontId="0" fillId="0" borderId="30" xfId="0" applyBorder="1"/>
    <xf numFmtId="0" fontId="0" fillId="0" borderId="19" xfId="0" applyBorder="1"/>
    <xf numFmtId="0" fontId="1" fillId="4" borderId="3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0" fillId="6" borderId="24" xfId="0" applyFill="1" applyBorder="1" applyAlignment="1">
      <alignment vertical="center"/>
    </xf>
    <xf numFmtId="0" fontId="0" fillId="6" borderId="2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25" xfId="0" applyFill="1" applyBorder="1" applyAlignment="1">
      <alignment vertical="center"/>
    </xf>
    <xf numFmtId="0" fontId="1" fillId="0" borderId="22" xfId="0" applyFont="1" applyBorder="1" applyAlignment="1">
      <alignment horizontal="center" vertical="top" wrapText="1"/>
    </xf>
    <xf numFmtId="0" fontId="0" fillId="0" borderId="41" xfId="0" applyBorder="1"/>
    <xf numFmtId="0" fontId="1" fillId="0" borderId="7" xfId="0" applyFont="1" applyBorder="1" applyAlignment="1">
      <alignment horizontal="center" vertical="top"/>
    </xf>
    <xf numFmtId="0" fontId="0" fillId="0" borderId="29" xfId="0" applyBorder="1"/>
    <xf numFmtId="0" fontId="1" fillId="0" borderId="3" xfId="0" applyFont="1" applyBorder="1" applyAlignment="1">
      <alignment horizontal="center" vertical="top" wrapText="1"/>
    </xf>
    <xf numFmtId="0" fontId="1" fillId="8" borderId="28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2" fillId="8" borderId="31" xfId="0" applyFont="1" applyFill="1" applyBorder="1" applyAlignment="1">
      <alignment horizontal="center" vertical="center" textRotation="90" wrapText="1"/>
    </xf>
    <xf numFmtId="0" fontId="2" fillId="8" borderId="9" xfId="0" applyFont="1" applyFill="1" applyBorder="1" applyAlignment="1">
      <alignment horizontal="center" vertical="center" textRotation="90" wrapText="1"/>
    </xf>
    <xf numFmtId="0" fontId="1" fillId="9" borderId="28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top" wrapText="1"/>
    </xf>
    <xf numFmtId="0" fontId="1" fillId="9" borderId="22" xfId="0" applyFont="1" applyFill="1" applyBorder="1" applyAlignment="1">
      <alignment horizontal="center" vertical="top" wrapText="1"/>
    </xf>
    <xf numFmtId="0" fontId="2" fillId="9" borderId="31" xfId="0" applyFont="1" applyFill="1" applyBorder="1" applyAlignment="1">
      <alignment horizontal="center" vertical="center" textRotation="90" wrapText="1"/>
    </xf>
    <xf numFmtId="0" fontId="2" fillId="9" borderId="9" xfId="0" applyFont="1" applyFill="1" applyBorder="1" applyAlignment="1">
      <alignment horizontal="center" vertical="center" textRotation="90" wrapText="1"/>
    </xf>
    <xf numFmtId="0" fontId="2" fillId="9" borderId="36" xfId="0" applyFont="1" applyFill="1" applyBorder="1" applyAlignment="1">
      <alignment horizontal="center" vertical="center" textRotation="90" wrapText="1"/>
    </xf>
    <xf numFmtId="165" fontId="1" fillId="6" borderId="1" xfId="0" applyNumberFormat="1" applyFont="1" applyFill="1" applyBorder="1" applyAlignment="1">
      <alignment horizontal="right" vertical="center"/>
    </xf>
    <xf numFmtId="165" fontId="1" fillId="6" borderId="39" xfId="0" applyNumberFormat="1" applyFont="1" applyFill="1" applyBorder="1" applyAlignment="1">
      <alignment horizontal="right" vertical="center"/>
    </xf>
    <xf numFmtId="0" fontId="0" fillId="3" borderId="2" xfId="0" applyFill="1" applyBorder="1"/>
    <xf numFmtId="0" fontId="0" fillId="3" borderId="42" xfId="0" applyFill="1" applyBorder="1"/>
    <xf numFmtId="0" fontId="0" fillId="0" borderId="2" xfId="0" applyBorder="1"/>
    <xf numFmtId="0" fontId="0" fillId="0" borderId="42" xfId="0" applyBorder="1"/>
    <xf numFmtId="0" fontId="1" fillId="6" borderId="24" xfId="0" applyFont="1" applyFill="1" applyBorder="1" applyAlignment="1">
      <alignment vertical="center"/>
    </xf>
    <xf numFmtId="0" fontId="5" fillId="2" borderId="34" xfId="0" applyFont="1" applyFill="1" applyBorder="1" applyAlignment="1">
      <alignment horizontal="center" vertical="center"/>
    </xf>
    <xf numFmtId="0" fontId="1" fillId="2" borderId="26" xfId="0" applyFont="1" applyFill="1" applyBorder="1" applyAlignment="1"/>
    <xf numFmtId="0" fontId="1" fillId="2" borderId="11" xfId="0" applyFont="1" applyFill="1" applyBorder="1" applyAlignment="1"/>
    <xf numFmtId="0" fontId="0" fillId="0" borderId="30" xfId="0" applyFont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center" textRotation="90" wrapText="1"/>
    </xf>
    <xf numFmtId="0" fontId="0" fillId="0" borderId="0" xfId="0" applyBorder="1" applyAlignment="1"/>
    <xf numFmtId="0" fontId="0" fillId="0" borderId="0" xfId="0" applyAlignment="1"/>
    <xf numFmtId="0" fontId="0" fillId="10" borderId="18" xfId="0" applyFill="1" applyBorder="1" applyAlignment="1">
      <alignment vertical="center"/>
    </xf>
    <xf numFmtId="0" fontId="0" fillId="10" borderId="24" xfId="0" applyFill="1" applyBorder="1" applyAlignment="1">
      <alignment vertical="center"/>
    </xf>
    <xf numFmtId="0" fontId="0" fillId="10" borderId="40" xfId="0" applyFill="1" applyBorder="1" applyAlignment="1">
      <alignment vertical="center"/>
    </xf>
    <xf numFmtId="0" fontId="0" fillId="10" borderId="18" xfId="0" applyFill="1" applyBorder="1" applyAlignment="1">
      <alignment horizontal="left" vertical="center"/>
    </xf>
    <xf numFmtId="0" fontId="0" fillId="10" borderId="24" xfId="0" applyFill="1" applyBorder="1" applyAlignment="1">
      <alignment horizontal="left" vertical="center"/>
    </xf>
    <xf numFmtId="0" fontId="0" fillId="10" borderId="4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8" fillId="0" borderId="42" xfId="0" applyFont="1" applyBorder="1"/>
    <xf numFmtId="2" fontId="1" fillId="10" borderId="23" xfId="0" applyNumberFormat="1" applyFont="1" applyFill="1" applyBorder="1" applyAlignment="1">
      <alignment horizontal="center" vertical="center"/>
    </xf>
    <xf numFmtId="0" fontId="0" fillId="10" borderId="41" xfId="0" applyFill="1" applyBorder="1" applyAlignment="1">
      <alignment vertical="center"/>
    </xf>
    <xf numFmtId="0" fontId="1" fillId="0" borderId="8" xfId="0" applyFont="1" applyBorder="1" applyAlignment="1">
      <alignment horizontal="center" vertical="top" wrapText="1"/>
    </xf>
    <xf numFmtId="0" fontId="0" fillId="0" borderId="0" xfId="0" applyBorder="1"/>
    <xf numFmtId="0" fontId="0" fillId="10" borderId="50" xfId="0" applyFill="1" applyBorder="1" applyAlignment="1">
      <alignment horizontal="center" vertical="center"/>
    </xf>
    <xf numFmtId="11" fontId="0" fillId="9" borderId="51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2" fontId="0" fillId="9" borderId="37" xfId="0" applyNumberFormat="1" applyFill="1" applyBorder="1"/>
    <xf numFmtId="2" fontId="1" fillId="9" borderId="38" xfId="0" applyNumberFormat="1" applyFont="1" applyFill="1" applyBorder="1"/>
    <xf numFmtId="11" fontId="1" fillId="9" borderId="49" xfId="0" applyNumberFormat="1" applyFont="1" applyFill="1" applyBorder="1"/>
    <xf numFmtId="0" fontId="1" fillId="6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/>
    </xf>
    <xf numFmtId="2" fontId="0" fillId="9" borderId="28" xfId="0" applyNumberFormat="1" applyFill="1" applyBorder="1"/>
    <xf numFmtId="11" fontId="0" fillId="9" borderId="53" xfId="0" applyNumberFormat="1" applyFill="1" applyBorder="1"/>
    <xf numFmtId="0" fontId="1" fillId="8" borderId="22" xfId="0" applyFont="1" applyFill="1" applyBorder="1" applyAlignment="1">
      <alignment horizontal="center" vertical="top" wrapText="1"/>
    </xf>
    <xf numFmtId="0" fontId="2" fillId="8" borderId="36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/>
    <xf numFmtId="0" fontId="1" fillId="2" borderId="12" xfId="0" applyFont="1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2" fontId="1" fillId="4" borderId="39" xfId="0" applyNumberFormat="1" applyFont="1" applyFill="1" applyBorder="1" applyAlignment="1">
      <alignment vertical="center"/>
    </xf>
    <xf numFmtId="11" fontId="1" fillId="4" borderId="39" xfId="0" applyNumberFormat="1" applyFont="1" applyFill="1" applyBorder="1" applyAlignment="1">
      <alignment vertical="center"/>
    </xf>
    <xf numFmtId="2" fontId="1" fillId="8" borderId="39" xfId="0" applyNumberFormat="1" applyFont="1" applyFill="1" applyBorder="1"/>
    <xf numFmtId="11" fontId="1" fillId="8" borderId="39" xfId="0" applyNumberFormat="1" applyFont="1" applyFill="1" applyBorder="1"/>
    <xf numFmtId="2" fontId="1" fillId="9" borderId="39" xfId="0" applyNumberFormat="1" applyFont="1" applyFill="1" applyBorder="1"/>
    <xf numFmtId="2" fontId="1" fillId="8" borderId="38" xfId="0" applyNumberFormat="1" applyFont="1" applyFill="1" applyBorder="1"/>
    <xf numFmtId="0" fontId="0" fillId="10" borderId="52" xfId="0" applyFill="1" applyBorder="1" applyAlignment="1">
      <alignment vertical="center"/>
    </xf>
    <xf numFmtId="2" fontId="1" fillId="4" borderId="38" xfId="0" applyNumberFormat="1" applyFont="1" applyFill="1" applyBorder="1" applyAlignment="1">
      <alignment vertical="center"/>
    </xf>
    <xf numFmtId="2" fontId="1" fillId="4" borderId="29" xfId="0" applyNumberFormat="1" applyFont="1" applyFill="1" applyBorder="1" applyAlignment="1">
      <alignment vertical="center"/>
    </xf>
    <xf numFmtId="2" fontId="1" fillId="4" borderId="30" xfId="0" applyNumberFormat="1" applyFont="1" applyFill="1" applyBorder="1" applyAlignment="1">
      <alignment vertical="center"/>
    </xf>
    <xf numFmtId="11" fontId="1" fillId="4" borderId="30" xfId="0" applyNumberFormat="1" applyFont="1" applyFill="1" applyBorder="1" applyAlignment="1">
      <alignment vertical="center"/>
    </xf>
    <xf numFmtId="2" fontId="1" fillId="8" borderId="29" xfId="0" applyNumberFormat="1" applyFont="1" applyFill="1" applyBorder="1"/>
    <xf numFmtId="2" fontId="1" fillId="8" borderId="30" xfId="0" applyNumberFormat="1" applyFont="1" applyFill="1" applyBorder="1"/>
    <xf numFmtId="11" fontId="1" fillId="8" borderId="30" xfId="0" applyNumberFormat="1" applyFont="1" applyFill="1" applyBorder="1"/>
    <xf numFmtId="11" fontId="1" fillId="9" borderId="52" xfId="0" applyNumberFormat="1" applyFont="1" applyFill="1" applyBorder="1"/>
    <xf numFmtId="0" fontId="0" fillId="0" borderId="0" xfId="0" applyAlignment="1">
      <alignment vertical="center"/>
    </xf>
    <xf numFmtId="2" fontId="10" fillId="10" borderId="23" xfId="0" applyNumberFormat="1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top" wrapText="1"/>
    </xf>
    <xf numFmtId="0" fontId="2" fillId="4" borderId="36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/>
    </xf>
    <xf numFmtId="2" fontId="10" fillId="0" borderId="50" xfId="0" applyNumberFormat="1" applyFont="1" applyBorder="1" applyAlignment="1">
      <alignment horizontal="right" vertical="center"/>
    </xf>
    <xf numFmtId="0" fontId="1" fillId="2" borderId="12" xfId="0" applyFont="1" applyFill="1" applyBorder="1" applyAlignment="1">
      <alignment horizontal="left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0" borderId="0" xfId="0" applyFont="1" applyBorder="1" applyAlignment="1">
      <alignment vertical="center"/>
    </xf>
    <xf numFmtId="0" fontId="14" fillId="0" borderId="0" xfId="0" applyFont="1" applyBorder="1"/>
    <xf numFmtId="0" fontId="16" fillId="0" borderId="0" xfId="0" applyFont="1" applyBorder="1" applyAlignment="1">
      <alignment vertical="center"/>
    </xf>
    <xf numFmtId="0" fontId="17" fillId="0" borderId="0" xfId="0" applyFont="1" applyBorder="1"/>
    <xf numFmtId="0" fontId="14" fillId="0" borderId="0" xfId="1" applyFont="1" applyBorder="1" applyAlignment="1">
      <alignment wrapText="1"/>
    </xf>
    <xf numFmtId="0" fontId="14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1" applyFont="1" applyAlignment="1">
      <alignment wrapText="1"/>
    </xf>
    <xf numFmtId="0" fontId="13" fillId="0" borderId="0" xfId="0" applyFont="1" applyBorder="1"/>
    <xf numFmtId="0" fontId="0" fillId="0" borderId="0" xfId="0" applyBorder="1" applyAlignment="1">
      <alignment horizontal="left"/>
    </xf>
    <xf numFmtId="0" fontId="18" fillId="0" borderId="0" xfId="0" applyFont="1" applyAlignment="1">
      <alignment horizontal="left" vertical="center" indent="4"/>
    </xf>
    <xf numFmtId="0" fontId="9" fillId="0" borderId="0" xfId="0" applyFont="1"/>
    <xf numFmtId="0" fontId="5" fillId="2" borderId="27" xfId="0" applyFont="1" applyFill="1" applyBorder="1" applyAlignment="1">
      <alignment horizontal="center" vertical="center"/>
    </xf>
    <xf numFmtId="0" fontId="0" fillId="11" borderId="0" xfId="0" applyFill="1"/>
    <xf numFmtId="0" fontId="0" fillId="11" borderId="4" xfId="0" applyFill="1" applyBorder="1" applyProtection="1">
      <protection locked="0"/>
    </xf>
    <xf numFmtId="165" fontId="0" fillId="11" borderId="21" xfId="0" applyNumberFormat="1" applyFill="1" applyBorder="1" applyProtection="1">
      <protection locked="0"/>
    </xf>
    <xf numFmtId="164" fontId="0" fillId="11" borderId="45" xfId="0" applyNumberFormat="1" applyFill="1" applyBorder="1" applyProtection="1">
      <protection locked="0"/>
    </xf>
    <xf numFmtId="0" fontId="0" fillId="11" borderId="43" xfId="0" applyFill="1" applyBorder="1" applyProtection="1">
      <protection locked="0"/>
    </xf>
    <xf numFmtId="165" fontId="0" fillId="11" borderId="43" xfId="0" applyNumberFormat="1" applyFill="1" applyBorder="1" applyProtection="1">
      <protection locked="0"/>
    </xf>
    <xf numFmtId="164" fontId="0" fillId="11" borderId="37" xfId="0" applyNumberFormat="1" applyFill="1" applyBorder="1" applyProtection="1">
      <protection locked="0"/>
    </xf>
    <xf numFmtId="0" fontId="0" fillId="11" borderId="1" xfId="0" applyFill="1" applyBorder="1" applyProtection="1">
      <protection locked="0"/>
    </xf>
    <xf numFmtId="165" fontId="0" fillId="11" borderId="1" xfId="0" applyNumberFormat="1" applyFill="1" applyBorder="1" applyProtection="1">
      <protection locked="0"/>
    </xf>
    <xf numFmtId="0" fontId="0" fillId="11" borderId="7" xfId="0" applyFill="1" applyBorder="1" applyProtection="1">
      <protection locked="0"/>
    </xf>
    <xf numFmtId="165" fontId="0" fillId="11" borderId="22" xfId="0" applyNumberFormat="1" applyFill="1" applyBorder="1" applyProtection="1">
      <protection locked="0"/>
    </xf>
    <xf numFmtId="164" fontId="0" fillId="11" borderId="28" xfId="0" applyNumberFormat="1" applyFill="1" applyBorder="1" applyProtection="1">
      <protection locked="0"/>
    </xf>
    <xf numFmtId="0" fontId="0" fillId="11" borderId="3" xfId="0" applyFill="1" applyBorder="1" applyProtection="1">
      <protection locked="0"/>
    </xf>
    <xf numFmtId="0" fontId="0" fillId="11" borderId="4" xfId="0" applyFill="1" applyBorder="1" applyAlignment="1" applyProtection="1">
      <alignment horizontal="left"/>
      <protection locked="0"/>
    </xf>
    <xf numFmtId="0" fontId="8" fillId="11" borderId="3" xfId="0" applyFont="1" applyFill="1" applyBorder="1" applyProtection="1">
      <protection locked="0"/>
    </xf>
    <xf numFmtId="165" fontId="0" fillId="11" borderId="3" xfId="0" applyNumberFormat="1" applyFill="1" applyBorder="1" applyProtection="1">
      <protection locked="0"/>
    </xf>
    <xf numFmtId="2" fontId="8" fillId="11" borderId="2" xfId="0" applyNumberFormat="1" applyFont="1" applyFill="1" applyBorder="1" applyAlignment="1" applyProtection="1">
      <alignment horizontal="right" vertical="center"/>
      <protection locked="0"/>
    </xf>
    <xf numFmtId="0" fontId="11" fillId="11" borderId="4" xfId="1" applyFont="1" applyFill="1" applyBorder="1" applyAlignment="1" applyProtection="1">
      <alignment horizontal="center" vertical="center"/>
      <protection locked="0"/>
    </xf>
    <xf numFmtId="2" fontId="0" fillId="11" borderId="37" xfId="0" applyNumberFormat="1" applyFill="1" applyBorder="1" applyProtection="1">
      <protection locked="0"/>
    </xf>
    <xf numFmtId="2" fontId="0" fillId="11" borderId="2" xfId="0" applyNumberFormat="1" applyFill="1" applyBorder="1" applyProtection="1">
      <protection locked="0"/>
    </xf>
    <xf numFmtId="11" fontId="0" fillId="11" borderId="2" xfId="0" applyNumberFormat="1" applyFill="1" applyBorder="1" applyProtection="1">
      <protection locked="0"/>
    </xf>
    <xf numFmtId="11" fontId="11" fillId="11" borderId="54" xfId="1" applyNumberFormat="1" applyFont="1" applyFill="1" applyBorder="1" applyAlignment="1" applyProtection="1">
      <alignment horizontal="center"/>
      <protection locked="0"/>
    </xf>
    <xf numFmtId="2" fontId="0" fillId="11" borderId="1" xfId="0" applyNumberFormat="1" applyFill="1" applyBorder="1" applyProtection="1">
      <protection locked="0"/>
    </xf>
    <xf numFmtId="11" fontId="0" fillId="11" borderId="1" xfId="0" applyNumberFormat="1" applyFill="1" applyBorder="1" applyProtection="1">
      <protection locked="0"/>
    </xf>
    <xf numFmtId="2" fontId="11" fillId="11" borderId="4" xfId="1" applyNumberFormat="1" applyFont="1" applyFill="1" applyBorder="1" applyAlignment="1" applyProtection="1">
      <alignment horizontal="center" vertical="center"/>
      <protection locked="0"/>
    </xf>
    <xf numFmtId="0" fontId="11" fillId="11" borderId="0" xfId="1" applyFont="1" applyFill="1" applyAlignment="1" applyProtection="1">
      <alignment horizontal="center" vertical="center"/>
      <protection locked="0"/>
    </xf>
    <xf numFmtId="2" fontId="0" fillId="11" borderId="28" xfId="0" applyNumberFormat="1" applyFill="1" applyBorder="1" applyProtection="1">
      <protection locked="0"/>
    </xf>
    <xf numFmtId="2" fontId="0" fillId="11" borderId="3" xfId="0" applyNumberFormat="1" applyFill="1" applyBorder="1" applyProtection="1">
      <protection locked="0"/>
    </xf>
    <xf numFmtId="2" fontId="0" fillId="11" borderId="42" xfId="0" applyNumberFormat="1" applyFill="1" applyBorder="1" applyProtection="1">
      <protection locked="0"/>
    </xf>
    <xf numFmtId="11" fontId="0" fillId="11" borderId="3" xfId="0" applyNumberFormat="1" applyFill="1" applyBorder="1" applyProtection="1">
      <protection locked="0"/>
    </xf>
    <xf numFmtId="0" fontId="0" fillId="11" borderId="0" xfId="0" applyFill="1" applyAlignment="1" applyProtection="1">
      <alignment horizontal="center"/>
      <protection locked="0"/>
    </xf>
    <xf numFmtId="11" fontId="11" fillId="11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 vertical="top"/>
    </xf>
    <xf numFmtId="2" fontId="0" fillId="3" borderId="8" xfId="0" applyNumberFormat="1" applyFont="1" applyFill="1" applyBorder="1" applyAlignment="1">
      <alignment horizontal="center" vertical="center"/>
    </xf>
    <xf numFmtId="2" fontId="0" fillId="3" borderId="6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7" borderId="34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top"/>
    </xf>
    <xf numFmtId="0" fontId="4" fillId="9" borderId="11" xfId="0" applyFont="1" applyFill="1" applyBorder="1" applyAlignment="1">
      <alignment horizontal="center" vertical="top"/>
    </xf>
    <xf numFmtId="0" fontId="4" fillId="9" borderId="12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/>
    </xf>
    <xf numFmtId="0" fontId="4" fillId="8" borderId="10" xfId="0" applyFont="1" applyFill="1" applyBorder="1" applyAlignment="1">
      <alignment horizontal="center" vertical="top"/>
    </xf>
    <xf numFmtId="0" fontId="4" fillId="8" borderId="11" xfId="0" applyFont="1" applyFill="1" applyBorder="1" applyAlignment="1">
      <alignment horizontal="center" vertical="top"/>
    </xf>
    <xf numFmtId="0" fontId="4" fillId="8" borderId="12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47" xfId="0" applyBorder="1" applyAlignment="1">
      <alignment horizontal="center"/>
    </xf>
    <xf numFmtId="164" fontId="0" fillId="11" borderId="4" xfId="0" applyNumberFormat="1" applyFill="1" applyBorder="1" applyAlignment="1" applyProtection="1">
      <alignment horizontal="center"/>
      <protection locked="0"/>
    </xf>
    <xf numFmtId="164" fontId="0" fillId="11" borderId="2" xfId="0" applyNumberFormat="1" applyFill="1" applyBorder="1" applyAlignment="1" applyProtection="1">
      <alignment horizontal="center"/>
      <protection locked="0"/>
    </xf>
    <xf numFmtId="2" fontId="1" fillId="6" borderId="22" xfId="0" applyNumberFormat="1" applyFont="1" applyFill="1" applyBorder="1" applyAlignment="1">
      <alignment horizontal="center" vertical="center"/>
    </xf>
    <xf numFmtId="2" fontId="1" fillId="6" borderId="36" xfId="0" applyNumberFormat="1" applyFont="1" applyFill="1" applyBorder="1" applyAlignment="1">
      <alignment horizontal="center" vertical="center"/>
    </xf>
    <xf numFmtId="2" fontId="1" fillId="6" borderId="41" xfId="0" applyNumberFormat="1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 textRotation="90" wrapText="1"/>
    </xf>
    <xf numFmtId="0" fontId="1" fillId="5" borderId="33" xfId="0" applyFont="1" applyFill="1" applyBorder="1" applyAlignment="1">
      <alignment horizontal="center" vertical="center" textRotation="90" wrapText="1"/>
    </xf>
    <xf numFmtId="0" fontId="1" fillId="5" borderId="48" xfId="0" applyFont="1" applyFill="1" applyBorder="1" applyAlignment="1">
      <alignment horizontal="center" vertical="center" textRotation="90" wrapText="1"/>
    </xf>
    <xf numFmtId="2" fontId="0" fillId="3" borderId="0" xfId="0" applyNumberFormat="1" applyFont="1" applyFill="1" applyBorder="1" applyAlignment="1">
      <alignment horizontal="center" vertical="center"/>
    </xf>
    <xf numFmtId="164" fontId="1" fillId="6" borderId="23" xfId="0" applyNumberFormat="1" applyFont="1" applyFill="1" applyBorder="1" applyAlignment="1">
      <alignment horizontal="center" vertical="center"/>
    </xf>
    <xf numFmtId="164" fontId="1" fillId="6" borderId="25" xfId="0" applyNumberFormat="1" applyFont="1" applyFill="1" applyBorder="1" applyAlignment="1">
      <alignment horizontal="center" vertical="center"/>
    </xf>
    <xf numFmtId="0" fontId="0" fillId="11" borderId="4" xfId="0" applyFill="1" applyBorder="1" applyAlignment="1" applyProtection="1">
      <protection locked="0"/>
    </xf>
    <xf numFmtId="0" fontId="0" fillId="11" borderId="2" xfId="0" applyFill="1" applyBorder="1" applyAlignment="1" applyProtection="1">
      <protection locked="0"/>
    </xf>
    <xf numFmtId="0" fontId="0" fillId="11" borderId="4" xfId="0" applyFill="1" applyBorder="1" applyAlignment="1" applyProtection="1">
      <alignment horizontal="left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11" borderId="46" xfId="0" applyFill="1" applyBorder="1" applyAlignment="1" applyProtection="1">
      <alignment horizontal="center"/>
      <protection locked="0"/>
    </xf>
    <xf numFmtId="0" fontId="0" fillId="11" borderId="31" xfId="0" applyFill="1" applyBorder="1" applyAlignment="1" applyProtection="1">
      <alignment horizontal="center"/>
      <protection locked="0"/>
    </xf>
    <xf numFmtId="0" fontId="0" fillId="11" borderId="29" xfId="0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Primärenergiebedarf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Ökobilanz!$Z$8</c:f>
              <c:strCache>
                <c:ptCount val="1"/>
                <c:pt idx="0">
                  <c:v>PERT_x000d_[MJ]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(Ökobilanz!$T$15,Ökobilanz!$T$21,Ökobilanz!$T$27)</c:f>
              <c:strCache>
                <c:ptCount val="3"/>
                <c:pt idx="0">
                  <c:v>Außendämmung (WDVS) konventionell - Expandierter Polystyrolschaum (EPS)</c:v>
                </c:pt>
                <c:pt idx="1">
                  <c:v>Außendämmung (WDVS) konventionell - Steinwolle</c:v>
                </c:pt>
                <c:pt idx="2">
                  <c:v>Außendämmung (WDVS) ökologisch - Holzfaserdämmplatte</c:v>
                </c:pt>
              </c:strCache>
            </c:strRef>
          </c:cat>
          <c:val>
            <c:numRef>
              <c:f>(Ökobilanz!$Z$20,Ökobilanz!$Z$26,Ökobilanz!$Z$32)</c:f>
              <c:numCache>
                <c:formatCode>0.00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ser>
          <c:idx val="1"/>
          <c:order val="1"/>
          <c:tx>
            <c:strRef>
              <c:f>Ökobilanz!$AA$8</c:f>
              <c:strCache>
                <c:ptCount val="1"/>
                <c:pt idx="0">
                  <c:v>PENRT_x000d_[MJ]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(Ökobilanz!$T$15,Ökobilanz!$T$21,Ökobilanz!$T$27)</c:f>
              <c:strCache>
                <c:ptCount val="3"/>
                <c:pt idx="0">
                  <c:v>Außendämmung (WDVS) konventionell - Expandierter Polystyrolschaum (EPS)</c:v>
                </c:pt>
                <c:pt idx="1">
                  <c:v>Außendämmung (WDVS) konventionell - Steinwolle</c:v>
                </c:pt>
                <c:pt idx="2">
                  <c:v>Außendämmung (WDVS) ökologisch - Holzfaserdämmplatte</c:v>
                </c:pt>
              </c:strCache>
            </c:strRef>
          </c:cat>
          <c:val>
            <c:numRef>
              <c:f>(Ökobilanz!$AA$20,Ökobilanz!$AA$26,Ökobilanz!$AA$32)</c:f>
              <c:numCache>
                <c:formatCode>0.00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5458504"/>
        <c:axId val="2134360728"/>
      </c:barChart>
      <c:catAx>
        <c:axId val="2135458504"/>
        <c:scaling>
          <c:orientation val="minMax"/>
        </c:scaling>
        <c:delete val="0"/>
        <c:axPos val="l"/>
        <c:majorTickMark val="out"/>
        <c:minorTickMark val="none"/>
        <c:tickLblPos val="low"/>
        <c:crossAx val="2134360728"/>
        <c:crosses val="autoZero"/>
        <c:auto val="1"/>
        <c:lblAlgn val="ctr"/>
        <c:lblOffset val="100"/>
        <c:noMultiLvlLbl val="0"/>
      </c:catAx>
      <c:valAx>
        <c:axId val="213436072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35458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5" l="0.7" r="0.7" t="0.7874015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Einsatz von Süßwasserressourcen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Ökobilanz!$AB$8</c:f>
              <c:strCache>
                <c:ptCount val="1"/>
                <c:pt idx="0">
                  <c:v>FW_x000d_[m³]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(Ökobilanz!$T$15,Ökobilanz!$T$21,Ökobilanz!$T$27)</c:f>
              <c:strCache>
                <c:ptCount val="3"/>
                <c:pt idx="0">
                  <c:v>Außendämmung (WDVS) konventionell - Expandierter Polystyrolschaum (EPS)</c:v>
                </c:pt>
                <c:pt idx="1">
                  <c:v>Außendämmung (WDVS) konventionell - Steinwolle</c:v>
                </c:pt>
                <c:pt idx="2">
                  <c:v>Außendämmung (WDVS) ökologisch - Holzfaserdämmplatte</c:v>
                </c:pt>
              </c:strCache>
            </c:strRef>
          </c:cat>
          <c:val>
            <c:numRef>
              <c:f>(Ökobilanz!$AB$20,Ökobilanz!$AB$26,Ökobilanz!$AB$32)</c:f>
              <c:numCache>
                <c:formatCode>0.00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4985080"/>
        <c:axId val="2146042024"/>
      </c:barChart>
      <c:catAx>
        <c:axId val="2134985080"/>
        <c:scaling>
          <c:orientation val="minMax"/>
        </c:scaling>
        <c:delete val="0"/>
        <c:axPos val="l"/>
        <c:majorTickMark val="out"/>
        <c:minorTickMark val="none"/>
        <c:tickLblPos val="low"/>
        <c:crossAx val="2146042024"/>
        <c:crosses val="autoZero"/>
        <c:auto val="1"/>
        <c:lblAlgn val="ctr"/>
        <c:lblOffset val="100"/>
        <c:noMultiLvlLbl val="0"/>
      </c:catAx>
      <c:valAx>
        <c:axId val="214604202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349850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5" l="0.7" r="0.7" t="0.7874015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Globales</a:t>
            </a:r>
            <a:r>
              <a:rPr lang="de-DE" baseline="0"/>
              <a:t> Erwärmungspotential</a:t>
            </a:r>
            <a:endParaRPr lang="de-DE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Ökobilanz!$AC$8</c:f>
              <c:strCache>
                <c:ptCount val="1"/>
                <c:pt idx="0">
                  <c:v>GWP_x000d_[kg CO2 - Äqv.] 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(Ökobilanz!$T$15,Ökobilanz!$T$21,Ökobilanz!$T$27)</c:f>
              <c:strCache>
                <c:ptCount val="3"/>
                <c:pt idx="0">
                  <c:v>Außendämmung (WDVS) konventionell - Expandierter Polystyrolschaum (EPS)</c:v>
                </c:pt>
                <c:pt idx="1">
                  <c:v>Außendämmung (WDVS) konventionell - Steinwolle</c:v>
                </c:pt>
                <c:pt idx="2">
                  <c:v>Außendämmung (WDVS) ökologisch - Holzfaserdämmplatte</c:v>
                </c:pt>
              </c:strCache>
            </c:strRef>
          </c:cat>
          <c:val>
            <c:numRef>
              <c:f>(Ökobilanz!$AC$20,Ökobilanz!$AC$26,Ökobilanz!$AC$32)</c:f>
              <c:numCache>
                <c:formatCode>0.00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4854936"/>
        <c:axId val="2135464600"/>
      </c:barChart>
      <c:catAx>
        <c:axId val="2134854936"/>
        <c:scaling>
          <c:orientation val="minMax"/>
        </c:scaling>
        <c:delete val="0"/>
        <c:axPos val="l"/>
        <c:majorTickMark val="out"/>
        <c:minorTickMark val="none"/>
        <c:tickLblPos val="low"/>
        <c:crossAx val="2135464600"/>
        <c:crosses val="autoZero"/>
        <c:auto val="1"/>
        <c:lblAlgn val="ctr"/>
        <c:lblOffset val="100"/>
        <c:noMultiLvlLbl val="0"/>
      </c:catAx>
      <c:valAx>
        <c:axId val="213546460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34854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5" l="0.7" r="0.7" t="0.7874015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Versauerungspotential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Ökobilanz!$AD$8</c:f>
              <c:strCache>
                <c:ptCount val="1"/>
                <c:pt idx="0">
                  <c:v>AP_x000d_[kg SO2 - Äqv.]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2"/>
              <c:layout>
                <c:manualLayout>
                  <c:x val="-0.122178826387547"/>
                  <c:y val="0.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(Ökobilanz!$T$15,Ökobilanz!$T$21,Ökobilanz!$T$27)</c:f>
              <c:strCache>
                <c:ptCount val="3"/>
                <c:pt idx="0">
                  <c:v>Außendämmung (WDVS) konventionell - Expandierter Polystyrolschaum (EPS)</c:v>
                </c:pt>
                <c:pt idx="1">
                  <c:v>Außendämmung (WDVS) konventionell - Steinwolle</c:v>
                </c:pt>
                <c:pt idx="2">
                  <c:v>Außendämmung (WDVS) ökologisch - Holzfaserdämmplatte</c:v>
                </c:pt>
              </c:strCache>
            </c:strRef>
          </c:cat>
          <c:val>
            <c:numRef>
              <c:f>(Ökobilanz!$AD$20,Ökobilanz!$AD$26,Ökobilanz!$AD$32)</c:f>
              <c:numCache>
                <c:formatCode>0.00E+00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46368728"/>
        <c:axId val="2139275112"/>
      </c:barChart>
      <c:catAx>
        <c:axId val="2146368728"/>
        <c:scaling>
          <c:orientation val="minMax"/>
        </c:scaling>
        <c:delete val="0"/>
        <c:axPos val="l"/>
        <c:majorTickMark val="out"/>
        <c:minorTickMark val="none"/>
        <c:tickLblPos val="low"/>
        <c:crossAx val="2139275112"/>
        <c:crosses val="autoZero"/>
        <c:auto val="1"/>
        <c:lblAlgn val="ctr"/>
        <c:lblOffset val="100"/>
        <c:noMultiLvlLbl val="0"/>
      </c:catAx>
      <c:valAx>
        <c:axId val="2139275112"/>
        <c:scaling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2146368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5" l="0.7" r="0.7" t="0.7874015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33</xdr:row>
      <xdr:rowOff>1</xdr:rowOff>
    </xdr:from>
    <xdr:to>
      <xdr:col>12</xdr:col>
      <xdr:colOff>537882</xdr:colOff>
      <xdr:row>49</xdr:row>
      <xdr:rowOff>134471</xdr:rowOff>
    </xdr:to>
    <xdr:graphicFrame macro="">
      <xdr:nvGraphicFramePr>
        <xdr:cNvPr id="10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52293</xdr:colOff>
      <xdr:row>33</xdr:row>
      <xdr:rowOff>22412</xdr:rowOff>
    </xdr:from>
    <xdr:to>
      <xdr:col>29</xdr:col>
      <xdr:colOff>153147</xdr:colOff>
      <xdr:row>49</xdr:row>
      <xdr:rowOff>156882</xdr:rowOff>
    </xdr:to>
    <xdr:graphicFrame macro="">
      <xdr:nvGraphicFramePr>
        <xdr:cNvPr id="15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627535</xdr:colOff>
      <xdr:row>50</xdr:row>
      <xdr:rowOff>175560</xdr:rowOff>
    </xdr:from>
    <xdr:to>
      <xdr:col>29</xdr:col>
      <xdr:colOff>197970</xdr:colOff>
      <xdr:row>67</xdr:row>
      <xdr:rowOff>141941</xdr:rowOff>
    </xdr:to>
    <xdr:graphicFrame macro="">
      <xdr:nvGraphicFramePr>
        <xdr:cNvPr id="16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11211</xdr:colOff>
      <xdr:row>50</xdr:row>
      <xdr:rowOff>190498</xdr:rowOff>
    </xdr:from>
    <xdr:to>
      <xdr:col>12</xdr:col>
      <xdr:colOff>537881</xdr:colOff>
      <xdr:row>67</xdr:row>
      <xdr:rowOff>156882</xdr:rowOff>
    </xdr:to>
    <xdr:graphicFrame macro="">
      <xdr:nvGraphicFramePr>
        <xdr:cNvPr id="17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239059</xdr:colOff>
      <xdr:row>33</xdr:row>
      <xdr:rowOff>149411</xdr:rowOff>
    </xdr:from>
    <xdr:to>
      <xdr:col>12</xdr:col>
      <xdr:colOff>463178</xdr:colOff>
      <xdr:row>35</xdr:row>
      <xdr:rowOff>119529</xdr:rowOff>
    </xdr:to>
    <xdr:sp macro="" textlink="">
      <xdr:nvSpPr>
        <xdr:cNvPr id="2" name="Textfeld 1"/>
        <xdr:cNvSpPr txBox="1"/>
      </xdr:nvSpPr>
      <xdr:spPr>
        <a:xfrm>
          <a:off x="6723530" y="7903882"/>
          <a:ext cx="3854824" cy="328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de-DE" sz="1100"/>
            <a:t>©</a:t>
          </a:r>
          <a:r>
            <a:rPr lang="de-DE" sz="1100" baseline="0"/>
            <a:t> Fachschule für Technik und Gestaltung, Flensburg | GST13</a:t>
          </a:r>
          <a:endParaRPr lang="de-DE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0.67095</cdr:x>
      <cdr:y>0.04677</cdr:y>
    </cdr:from>
    <cdr:to>
      <cdr:x>0.99235</cdr:x>
      <cdr:y>0.22637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7014884" y="140447"/>
          <a:ext cx="3360268" cy="53937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de-DE" sz="1100"/>
            <a:t>©</a:t>
          </a:r>
          <a:r>
            <a:rPr lang="de-DE" sz="1100" baseline="0"/>
            <a:t> Fachschule für Technik und Gestaltung, Flensburg | GST13</a:t>
          </a:r>
          <a:endParaRPr lang="de-DE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0.64758</cdr:x>
      <cdr:y>0.03172</cdr:y>
    </cdr:from>
    <cdr:to>
      <cdr:x>0.99399</cdr:x>
      <cdr:y>0.13011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6843053" y="95623"/>
          <a:ext cx="3660594" cy="29658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de-DE" sz="1100"/>
            <a:t>©</a:t>
          </a:r>
          <a:r>
            <a:rPr lang="de-DE" sz="1100" baseline="0"/>
            <a:t> Fachschule für Technik und Gestaltung, Flensburg | GST13</a:t>
          </a:r>
          <a:endParaRPr lang="de-DE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0.62955</cdr:x>
      <cdr:y>0.02665</cdr:y>
    </cdr:from>
    <cdr:to>
      <cdr:x>0.99179</cdr:x>
      <cdr:y>0.13524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6699623" y="80682"/>
          <a:ext cx="3854824" cy="328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de-DE" sz="1100"/>
            <a:t>©</a:t>
          </a:r>
          <a:r>
            <a:rPr lang="de-DE" sz="1100" baseline="0"/>
            <a:t> Fachschule für Technik und Gestaltung, Flensburg | GST13</a:t>
          </a:r>
          <a:endParaRPr lang="de-DE" sz="1100"/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bau-umwelt.de/download/CY41c61753X134d1e95012X6337/EPD_MON_2011311_D.pdf" TargetMode="External"/><Relationship Id="rId20" Type="http://schemas.openxmlformats.org/officeDocument/2006/relationships/hyperlink" Target="http://wohn-werk.de/Farben/Putze/KEIM-Porosil-Leichtputz-25kg.html" TargetMode="External"/><Relationship Id="rId21" Type="http://schemas.openxmlformats.org/officeDocument/2006/relationships/hyperlink" Target="http://www.bausep.de/Fassade/Fassadendaemmung/Fassadenplatten-vlieskaschiert-WLG-032-Fassadendaemmung.html" TargetMode="External"/><Relationship Id="rId22" Type="http://schemas.openxmlformats.org/officeDocument/2006/relationships/hyperlink" Target="http://www.bausep.de/Oekobaustoffe/Holzfaserdaemmung/Holzfaserdaemmplatte-protect-1325-x-615-mm-Fassadendaemmung.html" TargetMode="External"/><Relationship Id="rId23" Type="http://schemas.openxmlformats.org/officeDocument/2006/relationships/hyperlink" Target="http://bau-umwelt.de/download/CY25b9d33X13bfb20858aX208d/EPD_DRW_2012121_D.pdf" TargetMode="External"/><Relationship Id="rId24" Type="http://schemas.openxmlformats.org/officeDocument/2006/relationships/hyperlink" Target="http://www.hornbach.de/shop/Mauer-und-Putzmoertel-Baumit-10-kg/7196528/artikel.html?WT.svl=artikel_img" TargetMode="External"/><Relationship Id="rId25" Type="http://schemas.openxmlformats.org/officeDocument/2006/relationships/hyperlink" Target="http://www.bausep.de/Innenausbau/Innenwanddaemmung/Thermo-Hanf-Combi-Jute-WLG-040-Daemmmatten.html" TargetMode="External"/><Relationship Id="rId10" Type="http://schemas.openxmlformats.org/officeDocument/2006/relationships/hyperlink" Target="http://www.hornbach.de/shop/PE-Dampfbremsfolie-Precit-50-m/8434574/artikel.html?WT.svl=artikel_img" TargetMode="External"/><Relationship Id="rId11" Type="http://schemas.openxmlformats.org/officeDocument/2006/relationships/hyperlink" Target="http://bau-umwelt.de/download/CY1f43b721X13cecc2d8acXY3b4f/EPD_GTX_2011211_D.pdf" TargetMode="External"/><Relationship Id="rId12" Type="http://schemas.openxmlformats.org/officeDocument/2006/relationships/hyperlink" Target="http://bau-umwelt.de/download/CY25b9d33X13bfb20858aX2086/EPD_DRW_2012111_D.pdf" TargetMode="External"/><Relationship Id="rId13" Type="http://schemas.openxmlformats.org/officeDocument/2006/relationships/hyperlink" Target="http://www.bausep.de/Dach/Dachdaemmung/Zwischensparrendaemmung/Holzfaser/Holzfaser-flex-WLS-040-1220-x-575-mm.html" TargetMode="External"/><Relationship Id="rId14" Type="http://schemas.openxmlformats.org/officeDocument/2006/relationships/hyperlink" Target="http://www.hornbach.de/shop/Klemmfilz-ISOVER-Integra-ZKF-1-032-G3-touch-100mm/8228713/artikel.html?sourceCat=S595&amp;WT.svl=artikel_img" TargetMode="External"/><Relationship Id="rId15" Type="http://schemas.openxmlformats.org/officeDocument/2006/relationships/hyperlink" Target="http://bau-umwelt.de/download/CY25b9d33X13bfb20858aX2086/EPD_DRW_2012111_D.pdf" TargetMode="External"/><Relationship Id="rId16" Type="http://schemas.openxmlformats.org/officeDocument/2006/relationships/hyperlink" Target="http://www.daemmen-und-sanieren.de/daemmung/preise/einblasdaemmung-schuettdaemmung" TargetMode="External"/><Relationship Id="rId17" Type="http://schemas.openxmlformats.org/officeDocument/2006/relationships/hyperlink" Target="http://www.verbraucherinfothek.de/service/getfile/document/580" TargetMode="External"/><Relationship Id="rId18" Type="http://schemas.openxmlformats.org/officeDocument/2006/relationships/hyperlink" Target="http://bau-umwelt.de/download/C3b1df8c5X13bdb4edc40X3f48/EPD_BMT_2009231_D.pdf" TargetMode="External"/><Relationship Id="rId19" Type="http://schemas.openxmlformats.org/officeDocument/2006/relationships/hyperlink" Target="http://bau-umwelt.de/download/CY25b9d33X13bfb20858aX2086/EPD_DRW_2012111_D.pdf" TargetMode="External"/><Relationship Id="rId1" Type="http://schemas.openxmlformats.org/officeDocument/2006/relationships/hyperlink" Target="http://www.bausep.de/Dach/Unterspannbahnen/Unterspannbahnen/bausep-topcomb-Unterspannbahn-1-5-m-x-50-m.html" TargetMode="External"/><Relationship Id="rId2" Type="http://schemas.openxmlformats.org/officeDocument/2006/relationships/hyperlink" Target="http://www.bausep.de/Rohinnenausbau/Lehmbau/Claytec/Claytec-Lehmputz/Claytec-Lehmputz-Mineral-16-trocken-30-kg-Sack.html?source=googlebase&amp;gclid=CIi3-uqzrL4CFQQOwwodoRoALA" TargetMode="External"/><Relationship Id="rId3" Type="http://schemas.openxmlformats.org/officeDocument/2006/relationships/hyperlink" Target="http://www.bausep.de/Rohinnenausbau/Lehmbau/Claytec/Claytec-Lehmputz/Claytec-Lehmputz-Mineral-16-trocken-30-kg-Sack.html?source=googlebase&amp;gclid=COHPha7M1b0CFanjwgodSZoAsQ" TargetMode="External"/><Relationship Id="rId4" Type="http://schemas.openxmlformats.org/officeDocument/2006/relationships/hyperlink" Target="http://www.hornbach.de/shop/Konstruktionsvollholz-Fichte-Tanne-120x60x6500-mm/8099461/artikel.html?sourceCat=S1593&amp;WT.svl=artikel_img" TargetMode="External"/><Relationship Id="rId5" Type="http://schemas.openxmlformats.org/officeDocument/2006/relationships/hyperlink" Target="http://bau-umwelt.de/download/CY1f43b721X13cecc2d8acXY3b4f/EPD_GTX_2011211_D.pdf" TargetMode="External"/><Relationship Id="rId6" Type="http://schemas.openxmlformats.org/officeDocument/2006/relationships/hyperlink" Target="http://bau-umwelt.de/download/C622522f9X129aec44bb4X5417/EPD_FPX_2010111_D.pdf" TargetMode="External"/><Relationship Id="rId7" Type="http://schemas.openxmlformats.org/officeDocument/2006/relationships/hyperlink" Target="http://www.bausep.de/Oekobaustoffe/Holzfaserdaemmung/Holzfaserdaemmplatte-protect-1325-x-615-mm-Fassadendaemmung.html" TargetMode="External"/><Relationship Id="rId8" Type="http://schemas.openxmlformats.org/officeDocument/2006/relationships/hyperlink" Target="http://www.hornbach.de/shop/Decken-Daemmplatte-Isover-Topdec-Smartline-Staerke-80-mm/8761616/artikel.html?cid=2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P68"/>
  <sheetViews>
    <sheetView tabSelected="1" zoomScale="85" zoomScaleNormal="85" zoomScalePageLayoutView="85" workbookViewId="0">
      <selection activeCell="A10" sqref="A10:A32"/>
    </sheetView>
  </sheetViews>
  <sheetFormatPr baseColWidth="10" defaultRowHeight="14" x14ac:dyDescent="0"/>
  <cols>
    <col min="1" max="1" width="17.5" customWidth="1"/>
    <col min="2" max="2" width="8.5" customWidth="1"/>
    <col min="3" max="3" width="34" customWidth="1"/>
    <col min="4" max="7" width="8.5" customWidth="1"/>
    <col min="8" max="8" width="4.5" customWidth="1"/>
    <col min="9" max="9" width="6.1640625" customWidth="1"/>
    <col min="10" max="11" width="9.6640625" customWidth="1"/>
    <col min="12" max="12" width="9.33203125" customWidth="1"/>
    <col min="13" max="23" width="8.5" customWidth="1"/>
    <col min="24" max="24" width="9.5" bestFit="1" customWidth="1"/>
    <col min="25" max="29" width="8.5" customWidth="1"/>
    <col min="30" max="30" width="9.5" bestFit="1" customWidth="1"/>
  </cols>
  <sheetData>
    <row r="1" spans="1:30" ht="15">
      <c r="A1" s="112" t="s">
        <v>140</v>
      </c>
    </row>
    <row r="2" spans="1:30" ht="15">
      <c r="A2" s="112"/>
    </row>
    <row r="3" spans="1:30" ht="15">
      <c r="A3" s="112"/>
      <c r="B3" s="115"/>
      <c r="C3" t="s">
        <v>141</v>
      </c>
      <c r="E3" t="s">
        <v>142</v>
      </c>
      <c r="K3" t="s">
        <v>143</v>
      </c>
    </row>
    <row r="4" spans="1:30" ht="15">
      <c r="A4" s="112"/>
      <c r="E4" t="s">
        <v>144</v>
      </c>
      <c r="K4" t="s">
        <v>145</v>
      </c>
      <c r="AD4" s="147" t="s">
        <v>146</v>
      </c>
    </row>
    <row r="5" spans="1:30" ht="15" thickBot="1"/>
    <row r="6" spans="1:30" ht="22.5" customHeight="1" thickBot="1">
      <c r="A6" s="156" t="s">
        <v>25</v>
      </c>
      <c r="B6" s="157"/>
      <c r="C6" s="157"/>
      <c r="D6" s="157"/>
      <c r="E6" s="157"/>
      <c r="F6" s="157"/>
      <c r="G6" s="157"/>
      <c r="H6" s="157"/>
      <c r="I6" s="157"/>
      <c r="J6" s="158"/>
      <c r="K6" s="35"/>
      <c r="L6" s="114"/>
      <c r="M6" s="164" t="s">
        <v>139</v>
      </c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5"/>
    </row>
    <row r="7" spans="1:30" ht="21" customHeight="1">
      <c r="A7" s="169" t="s">
        <v>7</v>
      </c>
      <c r="B7" s="170"/>
      <c r="C7" s="170"/>
      <c r="D7" s="171"/>
      <c r="E7" s="169" t="s">
        <v>8</v>
      </c>
      <c r="F7" s="170"/>
      <c r="G7" s="170"/>
      <c r="H7" s="170"/>
      <c r="I7" s="170"/>
      <c r="J7" s="172"/>
      <c r="K7" s="170" t="s">
        <v>33</v>
      </c>
      <c r="L7" s="170"/>
      <c r="M7" s="173" t="s">
        <v>9</v>
      </c>
      <c r="N7" s="174"/>
      <c r="O7" s="174"/>
      <c r="P7" s="174"/>
      <c r="Q7" s="174"/>
      <c r="R7" s="175"/>
      <c r="S7" s="194" t="s">
        <v>15</v>
      </c>
      <c r="T7" s="176" t="s">
        <v>10</v>
      </c>
      <c r="U7" s="177"/>
      <c r="V7" s="177"/>
      <c r="W7" s="177"/>
      <c r="X7" s="177"/>
      <c r="Y7" s="178"/>
      <c r="Z7" s="166" t="s">
        <v>27</v>
      </c>
      <c r="AA7" s="167"/>
      <c r="AB7" s="167"/>
      <c r="AC7" s="167"/>
      <c r="AD7" s="168"/>
    </row>
    <row r="8" spans="1:30" s="2" customFormat="1" ht="50.25" customHeight="1">
      <c r="A8" s="4" t="s">
        <v>30</v>
      </c>
      <c r="B8" s="17" t="s">
        <v>29</v>
      </c>
      <c r="C8" s="15" t="s">
        <v>24</v>
      </c>
      <c r="D8" s="13" t="s">
        <v>12</v>
      </c>
      <c r="E8" s="4" t="s">
        <v>6</v>
      </c>
      <c r="F8" s="17" t="s">
        <v>13</v>
      </c>
      <c r="G8" s="17" t="s">
        <v>5</v>
      </c>
      <c r="H8" s="185" t="s">
        <v>23</v>
      </c>
      <c r="I8" s="186"/>
      <c r="J8" s="13" t="s">
        <v>28</v>
      </c>
      <c r="K8" s="54" t="s">
        <v>32</v>
      </c>
      <c r="L8" s="54" t="s">
        <v>19</v>
      </c>
      <c r="M8" s="39" t="s">
        <v>0</v>
      </c>
      <c r="N8" s="7" t="s">
        <v>3</v>
      </c>
      <c r="O8" s="7" t="s">
        <v>2</v>
      </c>
      <c r="P8" s="7" t="s">
        <v>1</v>
      </c>
      <c r="Q8" s="7" t="s">
        <v>4</v>
      </c>
      <c r="R8" s="91" t="s">
        <v>17</v>
      </c>
      <c r="S8" s="195"/>
      <c r="T8" s="18" t="s">
        <v>0</v>
      </c>
      <c r="U8" s="19" t="s">
        <v>3</v>
      </c>
      <c r="V8" s="19" t="s">
        <v>2</v>
      </c>
      <c r="W8" s="19" t="s">
        <v>1</v>
      </c>
      <c r="X8" s="19" t="s">
        <v>4</v>
      </c>
      <c r="Y8" s="67" t="s">
        <v>19</v>
      </c>
      <c r="Z8" s="22" t="s">
        <v>0</v>
      </c>
      <c r="AA8" s="23" t="s">
        <v>3</v>
      </c>
      <c r="AB8" s="23" t="s">
        <v>2</v>
      </c>
      <c r="AC8" s="23" t="s">
        <v>1</v>
      </c>
      <c r="AD8" s="24" t="s">
        <v>4</v>
      </c>
    </row>
    <row r="9" spans="1:30" ht="78" customHeight="1" thickBot="1">
      <c r="A9" s="50" t="s">
        <v>64</v>
      </c>
      <c r="B9" s="38" t="s">
        <v>63</v>
      </c>
      <c r="C9" s="6"/>
      <c r="D9" s="14"/>
      <c r="E9" s="16"/>
      <c r="F9" s="5"/>
      <c r="G9" s="5"/>
      <c r="H9" s="187"/>
      <c r="I9" s="188"/>
      <c r="J9" s="14"/>
      <c r="K9" s="93" t="s">
        <v>34</v>
      </c>
      <c r="L9" s="55"/>
      <c r="M9" s="40" t="s">
        <v>49</v>
      </c>
      <c r="N9" s="8" t="s">
        <v>50</v>
      </c>
      <c r="O9" s="8" t="s">
        <v>16</v>
      </c>
      <c r="P9" s="8" t="s">
        <v>131</v>
      </c>
      <c r="Q9" s="8" t="s">
        <v>132</v>
      </c>
      <c r="R9" s="92" t="s">
        <v>18</v>
      </c>
      <c r="S9" s="195"/>
      <c r="T9" s="20" t="s">
        <v>49</v>
      </c>
      <c r="U9" s="21" t="s">
        <v>50</v>
      </c>
      <c r="V9" s="21" t="s">
        <v>16</v>
      </c>
      <c r="W9" s="21" t="s">
        <v>131</v>
      </c>
      <c r="X9" s="21" t="s">
        <v>132</v>
      </c>
      <c r="Y9" s="68" t="s">
        <v>18</v>
      </c>
      <c r="Z9" s="25" t="s">
        <v>49</v>
      </c>
      <c r="AA9" s="26" t="s">
        <v>50</v>
      </c>
      <c r="AB9" s="26" t="s">
        <v>16</v>
      </c>
      <c r="AC9" s="26" t="s">
        <v>131</v>
      </c>
      <c r="AD9" s="27" t="s">
        <v>132</v>
      </c>
    </row>
    <row r="10" spans="1:30">
      <c r="A10" s="207"/>
      <c r="B10" s="36" t="s">
        <v>26</v>
      </c>
      <c r="C10" s="36"/>
      <c r="D10" s="36"/>
      <c r="E10" s="37"/>
      <c r="F10" s="37"/>
      <c r="G10" s="37"/>
      <c r="H10" s="37"/>
      <c r="I10" s="37"/>
      <c r="J10" s="95"/>
      <c r="K10" s="64"/>
      <c r="L10" s="64"/>
      <c r="M10" s="182"/>
      <c r="N10" s="183"/>
      <c r="O10" s="183"/>
      <c r="P10" s="183"/>
      <c r="Q10" s="183"/>
      <c r="R10" s="184"/>
      <c r="S10" s="195"/>
      <c r="T10" s="69" t="s">
        <v>26</v>
      </c>
      <c r="U10" s="37"/>
      <c r="V10" s="37"/>
      <c r="W10" s="37"/>
      <c r="X10" s="37"/>
      <c r="Y10" s="37"/>
      <c r="Z10" s="37"/>
      <c r="AA10" s="37"/>
      <c r="AB10" s="37"/>
      <c r="AC10" s="37"/>
      <c r="AD10" s="70"/>
    </row>
    <row r="11" spans="1:30">
      <c r="A11" s="208"/>
      <c r="B11" s="30" t="s">
        <v>20</v>
      </c>
      <c r="C11" s="116"/>
      <c r="D11" s="117">
        <v>100</v>
      </c>
      <c r="E11" s="118"/>
      <c r="F11" s="119"/>
      <c r="G11" s="120">
        <f>H11*F11</f>
        <v>0</v>
      </c>
      <c r="H11" s="189"/>
      <c r="I11" s="190"/>
      <c r="J11" s="191" t="e">
        <f>1/(0.13+(H11/E11)+(H12/E12)+0.04)</f>
        <v>#DIV/0!</v>
      </c>
      <c r="K11" s="148" t="s">
        <v>31</v>
      </c>
      <c r="L11" s="148"/>
      <c r="M11" s="150" t="s">
        <v>31</v>
      </c>
      <c r="N11" s="151"/>
      <c r="O11" s="151"/>
      <c r="P11" s="151"/>
      <c r="Q11" s="151"/>
      <c r="R11" s="152"/>
      <c r="S11" s="195"/>
      <c r="T11" s="150" t="s">
        <v>31</v>
      </c>
      <c r="U11" s="151"/>
      <c r="V11" s="151"/>
      <c r="W11" s="151"/>
      <c r="X11" s="151"/>
      <c r="Y11" s="152"/>
      <c r="Z11" s="179" t="s">
        <v>31</v>
      </c>
      <c r="AA11" s="180"/>
      <c r="AB11" s="180"/>
      <c r="AC11" s="180"/>
      <c r="AD11" s="181"/>
    </row>
    <row r="12" spans="1:30">
      <c r="A12" s="208"/>
      <c r="B12" s="1" t="s">
        <v>21</v>
      </c>
      <c r="C12" s="116"/>
      <c r="D12" s="117">
        <v>100</v>
      </c>
      <c r="E12" s="121"/>
      <c r="F12" s="122"/>
      <c r="G12" s="123">
        <f>F12*H12</f>
        <v>0</v>
      </c>
      <c r="H12" s="189"/>
      <c r="I12" s="190"/>
      <c r="J12" s="192"/>
      <c r="K12" s="197"/>
      <c r="L12" s="197"/>
      <c r="M12" s="179"/>
      <c r="N12" s="180"/>
      <c r="O12" s="180"/>
      <c r="P12" s="180"/>
      <c r="Q12" s="180"/>
      <c r="R12" s="181"/>
      <c r="S12" s="195"/>
      <c r="T12" s="179"/>
      <c r="U12" s="180"/>
      <c r="V12" s="180"/>
      <c r="W12" s="180"/>
      <c r="X12" s="180"/>
      <c r="Y12" s="181"/>
      <c r="Z12" s="179"/>
      <c r="AA12" s="180"/>
      <c r="AB12" s="180"/>
      <c r="AC12" s="180"/>
      <c r="AD12" s="181"/>
    </row>
    <row r="13" spans="1:30" ht="19" customHeight="1">
      <c r="A13" s="208"/>
      <c r="B13" s="63" t="s">
        <v>14</v>
      </c>
      <c r="C13" s="11"/>
      <c r="D13" s="11"/>
      <c r="E13" s="11"/>
      <c r="F13" s="10"/>
      <c r="G13" s="28">
        <f>SUM(G11:G12)</f>
        <v>0</v>
      </c>
      <c r="H13" s="159">
        <f>SUM(H11:I12)</f>
        <v>0</v>
      </c>
      <c r="I13" s="160"/>
      <c r="J13" s="192"/>
      <c r="K13" s="149"/>
      <c r="L13" s="149"/>
      <c r="M13" s="153"/>
      <c r="N13" s="154"/>
      <c r="O13" s="154"/>
      <c r="P13" s="154"/>
      <c r="Q13" s="154"/>
      <c r="R13" s="155"/>
      <c r="S13" s="195"/>
      <c r="T13" s="153"/>
      <c r="U13" s="154"/>
      <c r="V13" s="154"/>
      <c r="W13" s="154"/>
      <c r="X13" s="154"/>
      <c r="Y13" s="155"/>
      <c r="Z13" s="153"/>
      <c r="AA13" s="154"/>
      <c r="AB13" s="154"/>
      <c r="AC13" s="154"/>
      <c r="AD13" s="155"/>
    </row>
    <row r="14" spans="1:30" s="3" customFormat="1" ht="19" customHeight="1" thickBot="1">
      <c r="A14" s="209"/>
      <c r="B14" s="44"/>
      <c r="C14" s="44"/>
      <c r="D14" s="45"/>
      <c r="E14" s="43"/>
      <c r="F14" s="44"/>
      <c r="G14" s="44"/>
      <c r="H14" s="44"/>
      <c r="I14" s="44"/>
      <c r="J14" s="193"/>
      <c r="K14" s="56"/>
      <c r="L14" s="56"/>
      <c r="M14" s="46"/>
      <c r="N14" s="47"/>
      <c r="O14" s="47"/>
      <c r="P14" s="47"/>
      <c r="Q14" s="47"/>
      <c r="R14" s="48"/>
      <c r="S14" s="195"/>
      <c r="T14" s="46"/>
      <c r="U14" s="47"/>
      <c r="V14" s="47"/>
      <c r="W14" s="47"/>
      <c r="X14" s="47"/>
      <c r="Y14" s="48"/>
      <c r="Z14" s="46"/>
      <c r="AA14" s="47"/>
      <c r="AB14" s="47"/>
      <c r="AC14" s="47"/>
      <c r="AD14" s="48"/>
    </row>
    <row r="15" spans="1:30">
      <c r="A15" s="207"/>
      <c r="B15" s="36" t="s">
        <v>136</v>
      </c>
      <c r="C15" s="36"/>
      <c r="D15" s="36"/>
      <c r="E15" s="37"/>
      <c r="F15" s="37"/>
      <c r="G15" s="37"/>
      <c r="H15" s="37"/>
      <c r="I15" s="37"/>
      <c r="J15" s="95"/>
      <c r="K15" s="64"/>
      <c r="L15" s="64"/>
      <c r="M15" s="182"/>
      <c r="N15" s="183"/>
      <c r="O15" s="183"/>
      <c r="P15" s="183"/>
      <c r="Q15" s="183"/>
      <c r="R15" s="184"/>
      <c r="S15" s="195"/>
      <c r="T15" s="36" t="s">
        <v>129</v>
      </c>
      <c r="U15" s="37"/>
      <c r="V15" s="37"/>
      <c r="W15" s="37"/>
      <c r="X15" s="37"/>
      <c r="Y15" s="70"/>
      <c r="Z15" s="71"/>
      <c r="AA15" s="72"/>
      <c r="AB15" s="72"/>
      <c r="AC15" s="72"/>
      <c r="AD15" s="73"/>
    </row>
    <row r="16" spans="1:30">
      <c r="A16" s="208"/>
      <c r="B16" s="30" t="s">
        <v>20</v>
      </c>
      <c r="C16" s="116"/>
      <c r="D16" s="117">
        <v>100</v>
      </c>
      <c r="E16" s="118"/>
      <c r="F16" s="119"/>
      <c r="G16" s="123">
        <f>F16*H16</f>
        <v>0</v>
      </c>
      <c r="H16" s="189"/>
      <c r="I16" s="190"/>
      <c r="J16" s="191" t="e">
        <f>1/(0.13+(H16/E16)+(H17/E17)+(I18/E18)+(H19/E19)+0.04)</f>
        <v>#DIV/0!</v>
      </c>
      <c r="K16" s="148" t="s">
        <v>31</v>
      </c>
      <c r="L16" s="148"/>
      <c r="M16" s="150" t="s">
        <v>31</v>
      </c>
      <c r="N16" s="151"/>
      <c r="O16" s="151"/>
      <c r="P16" s="151"/>
      <c r="Q16" s="151"/>
      <c r="R16" s="152"/>
      <c r="S16" s="195"/>
      <c r="T16" s="150" t="s">
        <v>31</v>
      </c>
      <c r="U16" s="151"/>
      <c r="V16" s="151"/>
      <c r="W16" s="151"/>
      <c r="X16" s="151"/>
      <c r="Y16" s="152"/>
      <c r="Z16" s="150" t="s">
        <v>31</v>
      </c>
      <c r="AA16" s="151"/>
      <c r="AB16" s="151"/>
      <c r="AC16" s="151"/>
      <c r="AD16" s="152"/>
    </row>
    <row r="17" spans="1:32">
      <c r="A17" s="208"/>
      <c r="B17" s="31" t="s">
        <v>21</v>
      </c>
      <c r="C17" s="124"/>
      <c r="D17" s="125">
        <v>100</v>
      </c>
      <c r="E17" s="126"/>
      <c r="F17" s="127"/>
      <c r="G17" s="123">
        <f>F17*H17</f>
        <v>0</v>
      </c>
      <c r="H17" s="189"/>
      <c r="I17" s="190"/>
      <c r="J17" s="192"/>
      <c r="K17" s="149"/>
      <c r="L17" s="149"/>
      <c r="M17" s="153"/>
      <c r="N17" s="154"/>
      <c r="O17" s="154"/>
      <c r="P17" s="154"/>
      <c r="Q17" s="154"/>
      <c r="R17" s="155"/>
      <c r="S17" s="195"/>
      <c r="T17" s="153"/>
      <c r="U17" s="154"/>
      <c r="V17" s="154"/>
      <c r="W17" s="154"/>
      <c r="X17" s="154"/>
      <c r="Y17" s="155"/>
      <c r="Z17" s="153"/>
      <c r="AA17" s="154"/>
      <c r="AB17" s="154"/>
      <c r="AC17" s="154"/>
      <c r="AD17" s="155"/>
    </row>
    <row r="18" spans="1:32">
      <c r="A18" s="208"/>
      <c r="B18" s="32" t="s">
        <v>22</v>
      </c>
      <c r="C18" s="128"/>
      <c r="D18" s="117">
        <v>100</v>
      </c>
      <c r="E18" s="126"/>
      <c r="F18" s="127"/>
      <c r="G18" s="123">
        <f>F18*I18</f>
        <v>0</v>
      </c>
      <c r="H18" s="200"/>
      <c r="I18" s="201"/>
      <c r="J18" s="192"/>
      <c r="K18" s="131"/>
      <c r="L18" s="145"/>
      <c r="M18" s="133"/>
      <c r="N18" s="134"/>
      <c r="O18" s="134"/>
      <c r="P18" s="134"/>
      <c r="Q18" s="135"/>
      <c r="R18" s="135"/>
      <c r="S18" s="195"/>
      <c r="T18" s="133"/>
      <c r="U18" s="137"/>
      <c r="V18" s="138"/>
      <c r="W18" s="137"/>
      <c r="X18" s="138"/>
      <c r="Y18" s="146"/>
      <c r="Z18" s="60">
        <f t="shared" ref="Z18:AC19" si="0">SUM(M18,T18)</f>
        <v>0</v>
      </c>
      <c r="AA18" s="60">
        <f t="shared" si="0"/>
        <v>0</v>
      </c>
      <c r="AB18" s="60">
        <f t="shared" si="0"/>
        <v>0</v>
      </c>
      <c r="AC18" s="60">
        <f t="shared" si="0"/>
        <v>0</v>
      </c>
      <c r="AD18" s="57">
        <f>SUM(Q18,X18)</f>
        <v>0</v>
      </c>
    </row>
    <row r="19" spans="1:32">
      <c r="A19" s="208"/>
      <c r="B19" s="33" t="s">
        <v>48</v>
      </c>
      <c r="C19" s="124"/>
      <c r="D19" s="117">
        <v>100</v>
      </c>
      <c r="E19" s="126"/>
      <c r="F19" s="129"/>
      <c r="G19" s="130">
        <f>H19*F19</f>
        <v>0</v>
      </c>
      <c r="H19" s="189">
        <v>0.01</v>
      </c>
      <c r="I19" s="190"/>
      <c r="J19" s="192"/>
      <c r="K19" s="131"/>
      <c r="L19" s="139"/>
      <c r="M19" s="141"/>
      <c r="N19" s="142"/>
      <c r="O19" s="142"/>
      <c r="P19" s="143"/>
      <c r="Q19" s="144"/>
      <c r="R19" s="135"/>
      <c r="S19" s="195"/>
      <c r="T19" s="141"/>
      <c r="U19" s="144"/>
      <c r="V19" s="144"/>
      <c r="W19" s="144"/>
      <c r="X19" s="144"/>
      <c r="Y19" s="146"/>
      <c r="Z19" s="65">
        <f t="shared" si="0"/>
        <v>0</v>
      </c>
      <c r="AA19" s="65">
        <f t="shared" si="0"/>
        <v>0</v>
      </c>
      <c r="AB19" s="65">
        <f t="shared" si="0"/>
        <v>0</v>
      </c>
      <c r="AC19" s="65">
        <f t="shared" si="0"/>
        <v>0</v>
      </c>
      <c r="AD19" s="66">
        <f>SUM(Q19,X19)</f>
        <v>0</v>
      </c>
      <c r="AE19" s="41"/>
      <c r="AF19" s="42"/>
    </row>
    <row r="20" spans="1:32" ht="19" customHeight="1" thickBot="1">
      <c r="A20" s="209"/>
      <c r="B20" s="34" t="s">
        <v>14</v>
      </c>
      <c r="C20" s="9"/>
      <c r="D20" s="9"/>
      <c r="E20" s="9"/>
      <c r="F20" s="12"/>
      <c r="G20" s="29">
        <f>SUM(G16:G19)</f>
        <v>0</v>
      </c>
      <c r="H20" s="198">
        <f>SUM(H16+H17+I18+H19)</f>
        <v>0.01</v>
      </c>
      <c r="I20" s="199"/>
      <c r="J20" s="193"/>
      <c r="K20" s="94">
        <f>SUM(K18:K19)</f>
        <v>0</v>
      </c>
      <c r="L20" s="90"/>
      <c r="M20" s="81">
        <f>SUM(M18:M19)</f>
        <v>0</v>
      </c>
      <c r="N20" s="74">
        <f>SUM(N18:N19)</f>
        <v>0</v>
      </c>
      <c r="O20" s="74">
        <f>SUM(O18:O19)</f>
        <v>0</v>
      </c>
      <c r="P20" s="74">
        <f>SUM(P18:P19)</f>
        <v>0</v>
      </c>
      <c r="Q20" s="75">
        <f>SUM(Q18:Q19)</f>
        <v>0</v>
      </c>
      <c r="R20" s="80"/>
      <c r="S20" s="195"/>
      <c r="T20" s="79">
        <f>SUM(T18:T19)</f>
        <v>0</v>
      </c>
      <c r="U20" s="76">
        <f>SUM(U18:U19)</f>
        <v>0</v>
      </c>
      <c r="V20" s="77">
        <f>SUM(V18:V19)</f>
        <v>0</v>
      </c>
      <c r="W20" s="76">
        <f>SUM(W18:W19)</f>
        <v>0</v>
      </c>
      <c r="X20" s="77">
        <f>SUM(X18:X19)</f>
        <v>0</v>
      </c>
      <c r="Y20" s="80"/>
      <c r="Z20" s="61">
        <f>SUM(Z18:Z19)</f>
        <v>0</v>
      </c>
      <c r="AA20" s="61">
        <f>SUM(AA18:AA19)</f>
        <v>0</v>
      </c>
      <c r="AB20" s="61">
        <f>SUM(AB18:AB19)</f>
        <v>0</v>
      </c>
      <c r="AC20" s="61">
        <f>SUM(AC18:AC19)</f>
        <v>0</v>
      </c>
      <c r="AD20" s="62">
        <f>SUM(AD18:AD19)</f>
        <v>0</v>
      </c>
    </row>
    <row r="21" spans="1:32">
      <c r="A21" s="207"/>
      <c r="B21" s="36" t="s">
        <v>137</v>
      </c>
      <c r="C21" s="36"/>
      <c r="D21" s="36"/>
      <c r="E21" s="37"/>
      <c r="F21" s="37"/>
      <c r="G21" s="37"/>
      <c r="H21" s="37"/>
      <c r="I21" s="37"/>
      <c r="J21" s="95"/>
      <c r="K21" s="64"/>
      <c r="L21" s="64"/>
      <c r="M21" s="161"/>
      <c r="N21" s="162"/>
      <c r="O21" s="162"/>
      <c r="P21" s="162"/>
      <c r="Q21" s="162"/>
      <c r="R21" s="163"/>
      <c r="S21" s="195"/>
      <c r="T21" s="36" t="s">
        <v>62</v>
      </c>
      <c r="U21" s="37"/>
      <c r="V21" s="37"/>
      <c r="W21" s="37"/>
      <c r="X21" s="37"/>
      <c r="Y21" s="37"/>
      <c r="Z21" s="37"/>
      <c r="AA21" s="37"/>
      <c r="AB21" s="37"/>
      <c r="AC21" s="37"/>
      <c r="AD21" s="70"/>
    </row>
    <row r="22" spans="1:32">
      <c r="A22" s="208"/>
      <c r="B22" s="30" t="s">
        <v>20</v>
      </c>
      <c r="C22" s="116"/>
      <c r="D22" s="117">
        <v>100</v>
      </c>
      <c r="E22" s="118"/>
      <c r="F22" s="119"/>
      <c r="G22" s="123">
        <f>F22*H22</f>
        <v>0</v>
      </c>
      <c r="H22" s="189"/>
      <c r="I22" s="190"/>
      <c r="J22" s="192" t="e">
        <f>1/(0.13+(H22/E22)+(H23/E23)+(H24/E24)+(H25/E25)+0.04)</f>
        <v>#DIV/0!</v>
      </c>
      <c r="K22" s="148" t="s">
        <v>31</v>
      </c>
      <c r="L22" s="148"/>
      <c r="M22" s="150" t="s">
        <v>31</v>
      </c>
      <c r="N22" s="151"/>
      <c r="O22" s="151"/>
      <c r="P22" s="151"/>
      <c r="Q22" s="151"/>
      <c r="R22" s="152"/>
      <c r="S22" s="195"/>
      <c r="T22" s="150" t="s">
        <v>31</v>
      </c>
      <c r="U22" s="151"/>
      <c r="V22" s="151"/>
      <c r="W22" s="151"/>
      <c r="X22" s="151"/>
      <c r="Y22" s="152"/>
      <c r="Z22" s="150" t="s">
        <v>31</v>
      </c>
      <c r="AA22" s="151"/>
      <c r="AB22" s="151"/>
      <c r="AC22" s="151"/>
      <c r="AD22" s="152"/>
    </row>
    <row r="23" spans="1:32">
      <c r="A23" s="208"/>
      <c r="B23" s="31" t="s">
        <v>21</v>
      </c>
      <c r="C23" s="124"/>
      <c r="D23" s="125">
        <v>100</v>
      </c>
      <c r="E23" s="126"/>
      <c r="F23" s="127"/>
      <c r="G23" s="123">
        <f>F23*H23</f>
        <v>0</v>
      </c>
      <c r="H23" s="189"/>
      <c r="I23" s="190"/>
      <c r="J23" s="192"/>
      <c r="K23" s="149"/>
      <c r="L23" s="149"/>
      <c r="M23" s="153"/>
      <c r="N23" s="154"/>
      <c r="O23" s="154"/>
      <c r="P23" s="154"/>
      <c r="Q23" s="154"/>
      <c r="R23" s="155"/>
      <c r="S23" s="195"/>
      <c r="T23" s="153"/>
      <c r="U23" s="154"/>
      <c r="V23" s="154"/>
      <c r="W23" s="154"/>
      <c r="X23" s="154"/>
      <c r="Y23" s="155"/>
      <c r="Z23" s="153"/>
      <c r="AA23" s="154"/>
      <c r="AB23" s="154"/>
      <c r="AC23" s="154"/>
      <c r="AD23" s="155"/>
    </row>
    <row r="24" spans="1:32">
      <c r="A24" s="208"/>
      <c r="B24" s="32" t="s">
        <v>22</v>
      </c>
      <c r="C24" s="128"/>
      <c r="D24" s="117">
        <v>100</v>
      </c>
      <c r="E24" s="126"/>
      <c r="F24" s="127"/>
      <c r="G24" s="123">
        <f>F24*I24</f>
        <v>0</v>
      </c>
      <c r="H24" s="202"/>
      <c r="I24" s="201"/>
      <c r="J24" s="192"/>
      <c r="K24" s="131"/>
      <c r="L24" s="139"/>
      <c r="M24" s="133"/>
      <c r="N24" s="134"/>
      <c r="O24" s="134"/>
      <c r="P24" s="134"/>
      <c r="Q24" s="135"/>
      <c r="R24" s="136"/>
      <c r="S24" s="195"/>
      <c r="T24" s="133"/>
      <c r="U24" s="137"/>
      <c r="V24" s="138"/>
      <c r="W24" s="137"/>
      <c r="X24" s="138"/>
      <c r="Y24" s="146"/>
      <c r="Z24" s="60">
        <f t="shared" ref="Z24" si="1">SUM(M24,T24)</f>
        <v>0</v>
      </c>
      <c r="AA24" s="60">
        <f t="shared" ref="AA24" si="2">SUM(N24,U24)</f>
        <v>0</v>
      </c>
      <c r="AB24" s="60">
        <f t="shared" ref="AB24" si="3">SUM(O24,V24)</f>
        <v>0</v>
      </c>
      <c r="AC24" s="60">
        <f t="shared" ref="AC24" si="4">SUM(P24,W24)</f>
        <v>0</v>
      </c>
      <c r="AD24" s="57">
        <f t="shared" ref="AD24" si="5">SUM(Q24,X24)</f>
        <v>0</v>
      </c>
    </row>
    <row r="25" spans="1:32">
      <c r="A25" s="208"/>
      <c r="B25" s="51" t="s">
        <v>48</v>
      </c>
      <c r="C25" s="124"/>
      <c r="D25" s="117">
        <v>100</v>
      </c>
      <c r="E25" s="126"/>
      <c r="F25" s="129"/>
      <c r="G25" s="130">
        <f>H25*F25</f>
        <v>0</v>
      </c>
      <c r="H25" s="189">
        <v>0.01</v>
      </c>
      <c r="I25" s="190"/>
      <c r="J25" s="192"/>
      <c r="K25" s="131"/>
      <c r="L25" s="140"/>
      <c r="M25" s="141"/>
      <c r="N25" s="142"/>
      <c r="O25" s="142"/>
      <c r="P25" s="143"/>
      <c r="Q25" s="144"/>
      <c r="R25" s="136"/>
      <c r="S25" s="195"/>
      <c r="T25" s="141"/>
      <c r="U25" s="142"/>
      <c r="V25" s="144"/>
      <c r="W25" s="144"/>
      <c r="X25" s="144"/>
      <c r="Y25" s="146"/>
      <c r="Z25" s="65">
        <f t="shared" ref="Z25" si="6">SUM(M25,T25)</f>
        <v>0</v>
      </c>
      <c r="AA25" s="65">
        <f t="shared" ref="AA25" si="7">SUM(N25,U25)</f>
        <v>0</v>
      </c>
      <c r="AB25" s="65">
        <f t="shared" ref="AB25" si="8">SUM(O25,V25)</f>
        <v>0</v>
      </c>
      <c r="AC25" s="65">
        <f t="shared" ref="AC25" si="9">SUM(P25,W25)</f>
        <v>0</v>
      </c>
      <c r="AD25" s="66">
        <f t="shared" ref="AD25" si="10">SUM(Q25,X25)</f>
        <v>0</v>
      </c>
      <c r="AE25" s="41"/>
      <c r="AF25" s="42"/>
    </row>
    <row r="26" spans="1:32" ht="19" customHeight="1" thickBot="1">
      <c r="A26" s="209"/>
      <c r="B26" s="34" t="s">
        <v>14</v>
      </c>
      <c r="C26" s="9"/>
      <c r="D26" s="9"/>
      <c r="E26" s="9"/>
      <c r="F26" s="12"/>
      <c r="G26" s="29">
        <f>SUM(G22:G25)</f>
        <v>0</v>
      </c>
      <c r="H26" s="198">
        <f>H22+H23+I24+H25</f>
        <v>0.01</v>
      </c>
      <c r="I26" s="199"/>
      <c r="J26" s="193"/>
      <c r="K26" s="94">
        <f>SUM(K24:K25)</f>
        <v>0</v>
      </c>
      <c r="L26" s="52"/>
      <c r="M26" s="81">
        <f>SUM(M24:M25)</f>
        <v>0</v>
      </c>
      <c r="N26" s="74">
        <f>SUM(N24:N25)</f>
        <v>0</v>
      </c>
      <c r="O26" s="74">
        <f>SUM(O24:O25)</f>
        <v>0</v>
      </c>
      <c r="P26" s="74">
        <f>SUM(P24:P25)</f>
        <v>0</v>
      </c>
      <c r="Q26" s="75">
        <f>SUM(Q24:Q25)</f>
        <v>0</v>
      </c>
      <c r="R26" s="80"/>
      <c r="S26" s="195"/>
      <c r="T26" s="79">
        <f>SUM(T24:T25)</f>
        <v>0</v>
      </c>
      <c r="U26" s="76">
        <f>SUM(U24:U25)</f>
        <v>0</v>
      </c>
      <c r="V26" s="77">
        <f>SUM(V24:V25)</f>
        <v>0</v>
      </c>
      <c r="W26" s="76">
        <f>SUM(W24:W25)</f>
        <v>0</v>
      </c>
      <c r="X26" s="77">
        <f>SUM(X24:X25)</f>
        <v>0</v>
      </c>
      <c r="Y26" s="80"/>
      <c r="Z26" s="61">
        <f>SUM(Z24:Z25)</f>
        <v>0</v>
      </c>
      <c r="AA26" s="78">
        <f>SUM(AA24:AA25)</f>
        <v>0</v>
      </c>
      <c r="AB26" s="78">
        <f>SUM(AB24:AB25)</f>
        <v>0</v>
      </c>
      <c r="AC26" s="78">
        <f>SUM(AC24:AC25)</f>
        <v>0</v>
      </c>
      <c r="AD26" s="88">
        <f>SUM(AD24:AD25)</f>
        <v>0</v>
      </c>
    </row>
    <row r="27" spans="1:32">
      <c r="A27" s="207"/>
      <c r="B27" s="36" t="s">
        <v>138</v>
      </c>
      <c r="C27" s="36"/>
      <c r="D27" s="36"/>
      <c r="E27" s="37"/>
      <c r="F27" s="37"/>
      <c r="G27" s="37"/>
      <c r="H27" s="37"/>
      <c r="I27" s="37"/>
      <c r="J27" s="95"/>
      <c r="K27" s="64"/>
      <c r="L27" s="64"/>
      <c r="M27" s="161"/>
      <c r="N27" s="162"/>
      <c r="O27" s="162"/>
      <c r="P27" s="162"/>
      <c r="Q27" s="162"/>
      <c r="R27" s="163"/>
      <c r="S27" s="195"/>
      <c r="T27" s="36" t="s">
        <v>59</v>
      </c>
      <c r="U27" s="37"/>
      <c r="V27" s="37"/>
      <c r="W27" s="37"/>
      <c r="X27" s="37"/>
      <c r="Y27" s="37"/>
      <c r="Z27" s="37"/>
      <c r="AA27" s="37"/>
      <c r="AB27" s="37"/>
      <c r="AC27" s="37"/>
      <c r="AD27" s="70"/>
    </row>
    <row r="28" spans="1:32">
      <c r="A28" s="208"/>
      <c r="B28" s="30" t="s">
        <v>20</v>
      </c>
      <c r="C28" s="116"/>
      <c r="D28" s="117">
        <v>100</v>
      </c>
      <c r="E28" s="118"/>
      <c r="F28" s="119"/>
      <c r="G28" s="123">
        <f>F28*H28</f>
        <v>0</v>
      </c>
      <c r="H28" s="189"/>
      <c r="I28" s="190"/>
      <c r="J28" s="191" t="e">
        <f>1/(0.13+(H28/E28)+(H29/E29)+(H30/E30)+(H31/E31)+0.04)</f>
        <v>#DIV/0!</v>
      </c>
      <c r="K28" s="148" t="s">
        <v>31</v>
      </c>
      <c r="L28" s="148"/>
      <c r="M28" s="150" t="s">
        <v>31</v>
      </c>
      <c r="N28" s="151"/>
      <c r="O28" s="151"/>
      <c r="P28" s="151"/>
      <c r="Q28" s="151"/>
      <c r="R28" s="152"/>
      <c r="S28" s="195"/>
      <c r="T28" s="150" t="s">
        <v>31</v>
      </c>
      <c r="U28" s="151"/>
      <c r="V28" s="151"/>
      <c r="W28" s="151"/>
      <c r="X28" s="151"/>
      <c r="Y28" s="152"/>
      <c r="Z28" s="150" t="s">
        <v>31</v>
      </c>
      <c r="AA28" s="151"/>
      <c r="AB28" s="151"/>
      <c r="AC28" s="151"/>
      <c r="AD28" s="152"/>
    </row>
    <row r="29" spans="1:32">
      <c r="A29" s="208"/>
      <c r="B29" s="31" t="s">
        <v>21</v>
      </c>
      <c r="C29" s="124"/>
      <c r="D29" s="125">
        <v>100</v>
      </c>
      <c r="E29" s="126"/>
      <c r="F29" s="127"/>
      <c r="G29" s="123">
        <f>F29*H29</f>
        <v>0</v>
      </c>
      <c r="H29" s="189"/>
      <c r="I29" s="190"/>
      <c r="J29" s="192"/>
      <c r="K29" s="149"/>
      <c r="L29" s="149"/>
      <c r="M29" s="153"/>
      <c r="N29" s="154"/>
      <c r="O29" s="154"/>
      <c r="P29" s="154"/>
      <c r="Q29" s="154"/>
      <c r="R29" s="155"/>
      <c r="S29" s="195"/>
      <c r="T29" s="153"/>
      <c r="U29" s="154"/>
      <c r="V29" s="154"/>
      <c r="W29" s="154"/>
      <c r="X29" s="154"/>
      <c r="Y29" s="155"/>
      <c r="Z29" s="153"/>
      <c r="AA29" s="154"/>
      <c r="AB29" s="154"/>
      <c r="AC29" s="154"/>
      <c r="AD29" s="155"/>
    </row>
    <row r="30" spans="1:32">
      <c r="A30" s="208"/>
      <c r="B30" s="32" t="s">
        <v>22</v>
      </c>
      <c r="C30" s="128"/>
      <c r="D30" s="117">
        <v>100</v>
      </c>
      <c r="E30" s="126"/>
      <c r="F30" s="127"/>
      <c r="G30" s="123">
        <f>F30*I30</f>
        <v>0</v>
      </c>
      <c r="H30" s="202"/>
      <c r="I30" s="201"/>
      <c r="J30" s="192"/>
      <c r="K30" s="131"/>
      <c r="L30" s="132"/>
      <c r="M30" s="133"/>
      <c r="N30" s="134"/>
      <c r="O30" s="134"/>
      <c r="P30" s="134"/>
      <c r="Q30" s="135"/>
      <c r="R30" s="136"/>
      <c r="S30" s="195"/>
      <c r="T30" s="133"/>
      <c r="U30" s="137"/>
      <c r="V30" s="138"/>
      <c r="W30" s="137"/>
      <c r="X30" s="138"/>
      <c r="Y30" s="146"/>
      <c r="Z30" s="60">
        <f t="shared" ref="Z30:AD31" si="11">SUM(M30,T30)</f>
        <v>0</v>
      </c>
      <c r="AA30" s="60">
        <f t="shared" si="11"/>
        <v>0</v>
      </c>
      <c r="AB30" s="60">
        <f t="shared" si="11"/>
        <v>0</v>
      </c>
      <c r="AC30" s="60">
        <f t="shared" si="11"/>
        <v>0</v>
      </c>
      <c r="AD30" s="57">
        <f t="shared" si="11"/>
        <v>0</v>
      </c>
    </row>
    <row r="31" spans="1:32">
      <c r="A31" s="208"/>
      <c r="B31" s="51" t="s">
        <v>48</v>
      </c>
      <c r="C31" s="124"/>
      <c r="D31" s="117">
        <v>100</v>
      </c>
      <c r="E31" s="126"/>
      <c r="F31" s="129"/>
      <c r="G31" s="130">
        <f>H31*F31</f>
        <v>0</v>
      </c>
      <c r="H31" s="189">
        <v>0.01</v>
      </c>
      <c r="I31" s="190"/>
      <c r="J31" s="192"/>
      <c r="K31" s="131"/>
      <c r="L31" s="132"/>
      <c r="M31" s="133"/>
      <c r="N31" s="137"/>
      <c r="O31" s="137"/>
      <c r="P31" s="134"/>
      <c r="Q31" s="138"/>
      <c r="R31" s="136"/>
      <c r="S31" s="195"/>
      <c r="T31" s="133"/>
      <c r="U31" s="137"/>
      <c r="V31" s="138"/>
      <c r="W31" s="138"/>
      <c r="X31" s="138"/>
      <c r="Y31" s="146"/>
      <c r="Z31" s="60">
        <f t="shared" si="11"/>
        <v>0</v>
      </c>
      <c r="AA31" s="60">
        <f t="shared" si="11"/>
        <v>0</v>
      </c>
      <c r="AB31" s="60">
        <f t="shared" si="11"/>
        <v>0</v>
      </c>
      <c r="AC31" s="60">
        <f t="shared" si="11"/>
        <v>0</v>
      </c>
      <c r="AD31" s="57">
        <f t="shared" si="11"/>
        <v>0</v>
      </c>
      <c r="AE31" s="41"/>
      <c r="AF31" s="42"/>
    </row>
    <row r="32" spans="1:32" ht="19" customHeight="1" thickBot="1">
      <c r="A32" s="209"/>
      <c r="B32" s="34" t="s">
        <v>14</v>
      </c>
      <c r="C32" s="9"/>
      <c r="D32" s="9"/>
      <c r="E32" s="9"/>
      <c r="F32" s="12"/>
      <c r="G32" s="29">
        <f>SUM(G28:G31)</f>
        <v>0</v>
      </c>
      <c r="H32" s="198">
        <f>H28+H29+I30+H31</f>
        <v>0.01</v>
      </c>
      <c r="I32" s="199"/>
      <c r="J32" s="193"/>
      <c r="K32" s="94">
        <f>SUM(K30:K31)</f>
        <v>0</v>
      </c>
      <c r="L32" s="52"/>
      <c r="M32" s="82">
        <f>SUM(M30:M31)</f>
        <v>0</v>
      </c>
      <c r="N32" s="83">
        <f>SUM(N30:N31)</f>
        <v>0</v>
      </c>
      <c r="O32" s="83">
        <f>SUM(O30:O31)</f>
        <v>0</v>
      </c>
      <c r="P32" s="83">
        <f>SUM(P30:P31)</f>
        <v>0</v>
      </c>
      <c r="Q32" s="84">
        <f>SUM(Q30:Q31)</f>
        <v>0</v>
      </c>
      <c r="R32" s="53"/>
      <c r="S32" s="196"/>
      <c r="T32" s="85">
        <f>SUM(T30:T31)</f>
        <v>0</v>
      </c>
      <c r="U32" s="86">
        <f>SUM(U30:U31)</f>
        <v>0</v>
      </c>
      <c r="V32" s="87">
        <f>SUM(V30:V31)</f>
        <v>0</v>
      </c>
      <c r="W32" s="86">
        <f>SUM(W30:W31)</f>
        <v>0</v>
      </c>
      <c r="X32" s="87">
        <f>SUM(X30:X31)</f>
        <v>0</v>
      </c>
      <c r="Y32" s="53"/>
      <c r="Z32" s="61">
        <f>SUM(Z30:Z31)</f>
        <v>0</v>
      </c>
      <c r="AA32" s="61">
        <f>SUM(AA30:AA31)</f>
        <v>0</v>
      </c>
      <c r="AB32" s="61">
        <f>SUM(AB30:AB31)</f>
        <v>0</v>
      </c>
      <c r="AC32" s="61">
        <f>SUM(AC30:AC31)</f>
        <v>0</v>
      </c>
      <c r="AD32" s="62">
        <f>SUM(AD30:AD31)</f>
        <v>0</v>
      </c>
    </row>
    <row r="35" spans="12:27">
      <c r="N35" s="89"/>
      <c r="V35" s="58"/>
      <c r="W35" s="58"/>
      <c r="X35" s="58"/>
      <c r="Y35" s="58"/>
      <c r="Z35" s="59"/>
      <c r="AA35" s="58"/>
    </row>
    <row r="36" spans="12:27">
      <c r="L36" s="49"/>
      <c r="V36" s="59"/>
      <c r="W36" s="58"/>
      <c r="X36" s="58"/>
      <c r="Y36" s="58"/>
      <c r="Z36" s="58"/>
      <c r="AA36" s="58"/>
    </row>
    <row r="37" spans="12:27">
      <c r="V37" s="58"/>
      <c r="W37" s="58"/>
      <c r="X37" s="58"/>
      <c r="Y37" s="58"/>
      <c r="Z37" s="58"/>
      <c r="AA37" s="58"/>
    </row>
    <row r="38" spans="12:27">
      <c r="P38" s="49"/>
      <c r="V38" s="58"/>
      <c r="W38" s="58"/>
      <c r="X38" s="58"/>
      <c r="Y38" s="58"/>
      <c r="Z38" s="58"/>
      <c r="AA38" s="58"/>
    </row>
    <row r="68" spans="42:42" ht="20">
      <c r="AP68" s="113">
        <v>8</v>
      </c>
    </row>
  </sheetData>
  <sheetProtection password="C85C" sheet="1" objects="1" scenarios="1" selectLockedCells="1"/>
  <mergeCells count="57">
    <mergeCell ref="H18:I18"/>
    <mergeCell ref="H24:I24"/>
    <mergeCell ref="H30:I30"/>
    <mergeCell ref="A21:A26"/>
    <mergeCell ref="A27:A32"/>
    <mergeCell ref="H25:I25"/>
    <mergeCell ref="H22:I22"/>
    <mergeCell ref="H29:I29"/>
    <mergeCell ref="M27:R27"/>
    <mergeCell ref="Z22:AD23"/>
    <mergeCell ref="T22:Y23"/>
    <mergeCell ref="J28:J32"/>
    <mergeCell ref="A15:A20"/>
    <mergeCell ref="H31:I31"/>
    <mergeCell ref="H32:I32"/>
    <mergeCell ref="H26:I26"/>
    <mergeCell ref="H28:I28"/>
    <mergeCell ref="H23:I23"/>
    <mergeCell ref="J22:J26"/>
    <mergeCell ref="J16:J20"/>
    <mergeCell ref="H16:I16"/>
    <mergeCell ref="H17:I17"/>
    <mergeCell ref="H19:I19"/>
    <mergeCell ref="H20:I20"/>
    <mergeCell ref="K16:L17"/>
    <mergeCell ref="M11:R13"/>
    <mergeCell ref="K11:L13"/>
    <mergeCell ref="M16:R17"/>
    <mergeCell ref="M15:R15"/>
    <mergeCell ref="Z16:AD17"/>
    <mergeCell ref="T16:Y17"/>
    <mergeCell ref="S7:S32"/>
    <mergeCell ref="T11:Y13"/>
    <mergeCell ref="Z28:AD29"/>
    <mergeCell ref="T28:Y29"/>
    <mergeCell ref="M10:R10"/>
    <mergeCell ref="H8:I8"/>
    <mergeCell ref="H9:I9"/>
    <mergeCell ref="H11:I11"/>
    <mergeCell ref="H12:I12"/>
    <mergeCell ref="J11:J14"/>
    <mergeCell ref="K28:L29"/>
    <mergeCell ref="M28:R29"/>
    <mergeCell ref="K22:L23"/>
    <mergeCell ref="M22:R23"/>
    <mergeCell ref="A6:J6"/>
    <mergeCell ref="H13:I13"/>
    <mergeCell ref="A10:A14"/>
    <mergeCell ref="M21:R21"/>
    <mergeCell ref="M6:AD6"/>
    <mergeCell ref="Z7:AD7"/>
    <mergeCell ref="A7:D7"/>
    <mergeCell ref="E7:J7"/>
    <mergeCell ref="K7:L7"/>
    <mergeCell ref="M7:R7"/>
    <mergeCell ref="T7:Y7"/>
    <mergeCell ref="Z11:AD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114"/>
  <sheetViews>
    <sheetView topLeftCell="A9" workbookViewId="0"/>
  </sheetViews>
  <sheetFormatPr baseColWidth="10" defaultRowHeight="14" x14ac:dyDescent="0"/>
  <cols>
    <col min="2" max="2" width="40.83203125" customWidth="1"/>
    <col min="3" max="3" width="98.83203125" style="96" customWidth="1"/>
  </cols>
  <sheetData>
    <row r="1" spans="1:3" ht="26">
      <c r="A1" s="97"/>
      <c r="B1" s="98"/>
      <c r="C1" s="99"/>
    </row>
    <row r="2" spans="1:3" ht="26">
      <c r="A2" s="97"/>
      <c r="B2" s="98"/>
      <c r="C2" s="99"/>
    </row>
    <row r="3" spans="1:3" ht="18">
      <c r="A3" s="100" t="s">
        <v>134</v>
      </c>
      <c r="B3" s="98"/>
      <c r="C3" s="99"/>
    </row>
    <row r="4" spans="1:3">
      <c r="A4" s="98"/>
      <c r="B4" s="98"/>
      <c r="C4" s="99"/>
    </row>
    <row r="5" spans="1:3">
      <c r="A5" s="203" t="s">
        <v>41</v>
      </c>
      <c r="B5" s="203"/>
      <c r="C5" s="99"/>
    </row>
    <row r="6" spans="1:3">
      <c r="A6" s="101"/>
      <c r="B6" s="101"/>
      <c r="C6" s="102"/>
    </row>
    <row r="7" spans="1:3">
      <c r="A7" s="103" t="s">
        <v>19</v>
      </c>
      <c r="B7" s="103" t="s">
        <v>36</v>
      </c>
      <c r="C7" s="104" t="s">
        <v>35</v>
      </c>
    </row>
    <row r="8" spans="1:3">
      <c r="A8" s="101" t="s">
        <v>37</v>
      </c>
      <c r="B8" s="111" t="s">
        <v>128</v>
      </c>
      <c r="C8" t="s">
        <v>133</v>
      </c>
    </row>
    <row r="9" spans="1:3">
      <c r="A9" s="101" t="s">
        <v>38</v>
      </c>
      <c r="B9" s="101" t="s">
        <v>51</v>
      </c>
      <c r="C9" s="102" t="s">
        <v>54</v>
      </c>
    </row>
    <row r="10" spans="1:3" ht="27">
      <c r="A10" s="101" t="s">
        <v>39</v>
      </c>
      <c r="B10" s="101" t="s">
        <v>60</v>
      </c>
      <c r="C10" s="105" t="s">
        <v>125</v>
      </c>
    </row>
    <row r="11" spans="1:3" ht="27">
      <c r="A11" s="101" t="s">
        <v>40</v>
      </c>
      <c r="B11" s="101" t="s">
        <v>11</v>
      </c>
      <c r="C11" s="105" t="s">
        <v>124</v>
      </c>
    </row>
    <row r="12" spans="1:3">
      <c r="A12" s="101"/>
      <c r="B12" s="101"/>
      <c r="C12" s="106"/>
    </row>
    <row r="13" spans="1:3">
      <c r="A13" s="101"/>
      <c r="B13" s="101"/>
      <c r="C13" s="102"/>
    </row>
    <row r="14" spans="1:3">
      <c r="A14" s="204" t="s">
        <v>42</v>
      </c>
      <c r="B14" s="204"/>
      <c r="C14" s="102"/>
    </row>
    <row r="15" spans="1:3">
      <c r="A15" s="101"/>
      <c r="B15" s="101"/>
      <c r="C15" s="102"/>
    </row>
    <row r="16" spans="1:3">
      <c r="A16" s="103" t="s">
        <v>19</v>
      </c>
      <c r="B16" s="103" t="s">
        <v>36</v>
      </c>
      <c r="C16" s="104" t="s">
        <v>35</v>
      </c>
    </row>
    <row r="17" spans="1:3">
      <c r="A17" s="101" t="s">
        <v>43</v>
      </c>
      <c r="B17" s="111" t="s">
        <v>128</v>
      </c>
      <c r="C17" t="s">
        <v>130</v>
      </c>
    </row>
    <row r="18" spans="1:3">
      <c r="A18" s="101" t="s">
        <v>44</v>
      </c>
      <c r="B18" s="101" t="s">
        <v>60</v>
      </c>
      <c r="C18" s="106" t="s">
        <v>52</v>
      </c>
    </row>
    <row r="19" spans="1:3">
      <c r="A19" s="101" t="s">
        <v>45</v>
      </c>
      <c r="B19" s="101" t="s">
        <v>11</v>
      </c>
      <c r="C19" s="102" t="s">
        <v>53</v>
      </c>
    </row>
    <row r="20" spans="1:3">
      <c r="A20" s="101" t="s">
        <v>46</v>
      </c>
      <c r="B20" s="101" t="s">
        <v>51</v>
      </c>
      <c r="C20" s="102" t="s">
        <v>55</v>
      </c>
    </row>
    <row r="21" spans="1:3">
      <c r="A21" s="107" t="s">
        <v>56</v>
      </c>
      <c r="B21" s="107" t="s">
        <v>57</v>
      </c>
      <c r="C21" s="102" t="s">
        <v>58</v>
      </c>
    </row>
    <row r="22" spans="1:3">
      <c r="A22" s="101"/>
      <c r="B22" s="101"/>
      <c r="C22" s="102"/>
    </row>
    <row r="23" spans="1:3">
      <c r="A23" s="108"/>
      <c r="B23" s="108"/>
      <c r="C23" s="99"/>
    </row>
    <row r="24" spans="1:3" ht="18">
      <c r="A24" s="100" t="s">
        <v>135</v>
      </c>
      <c r="B24" s="101"/>
      <c r="C24" s="102"/>
    </row>
    <row r="25" spans="1:3">
      <c r="A25" s="101"/>
      <c r="B25" s="101"/>
      <c r="C25" s="102"/>
    </row>
    <row r="26" spans="1:3">
      <c r="A26" s="204" t="s">
        <v>41</v>
      </c>
      <c r="B26" s="204"/>
      <c r="C26" s="102"/>
    </row>
    <row r="27" spans="1:3">
      <c r="A27" s="101"/>
      <c r="B27" s="101"/>
      <c r="C27" s="102"/>
    </row>
    <row r="28" spans="1:3">
      <c r="A28" s="103" t="s">
        <v>19</v>
      </c>
      <c r="B28" s="103" t="s">
        <v>36</v>
      </c>
      <c r="C28" s="104" t="s">
        <v>35</v>
      </c>
    </row>
    <row r="29" spans="1:3">
      <c r="A29" s="101" t="s">
        <v>37</v>
      </c>
      <c r="B29" s="101" t="s">
        <v>65</v>
      </c>
      <c r="C29" s="99" t="s">
        <v>66</v>
      </c>
    </row>
    <row r="30" spans="1:3">
      <c r="A30" s="101" t="s">
        <v>38</v>
      </c>
      <c r="B30" s="101" t="s">
        <v>67</v>
      </c>
      <c r="C30" s="99" t="s">
        <v>68</v>
      </c>
    </row>
    <row r="31" spans="1:3" ht="27">
      <c r="A31" s="101" t="s">
        <v>39</v>
      </c>
      <c r="B31" s="101" t="s">
        <v>69</v>
      </c>
      <c r="C31" s="109" t="s">
        <v>116</v>
      </c>
    </row>
    <row r="32" spans="1:3" ht="27">
      <c r="A32" s="101" t="s">
        <v>40</v>
      </c>
      <c r="B32" s="101" t="s">
        <v>70</v>
      </c>
      <c r="C32" s="109" t="s">
        <v>117</v>
      </c>
    </row>
    <row r="33" spans="1:3" ht="27">
      <c r="A33" s="101" t="s">
        <v>71</v>
      </c>
      <c r="B33" s="101" t="s">
        <v>61</v>
      </c>
      <c r="C33" s="109" t="s">
        <v>126</v>
      </c>
    </row>
    <row r="34" spans="1:3">
      <c r="A34" s="101" t="s">
        <v>72</v>
      </c>
      <c r="B34" s="111" t="s">
        <v>128</v>
      </c>
      <c r="C34" t="s">
        <v>133</v>
      </c>
    </row>
    <row r="35" spans="1:3" ht="27">
      <c r="A35" s="101" t="s">
        <v>73</v>
      </c>
      <c r="B35" s="101" t="s">
        <v>74</v>
      </c>
      <c r="C35" s="109" t="s">
        <v>118</v>
      </c>
    </row>
    <row r="36" spans="1:3">
      <c r="A36" s="101" t="s">
        <v>75</v>
      </c>
      <c r="B36" s="101" t="s">
        <v>76</v>
      </c>
      <c r="C36" s="99" t="s">
        <v>77</v>
      </c>
    </row>
    <row r="37" spans="1:3" ht="27">
      <c r="A37" s="107" t="s">
        <v>78</v>
      </c>
      <c r="B37" s="107" t="s">
        <v>79</v>
      </c>
      <c r="C37" s="109" t="s">
        <v>127</v>
      </c>
    </row>
    <row r="38" spans="1:3">
      <c r="A38" s="101"/>
      <c r="B38" s="101"/>
      <c r="C38" s="102"/>
    </row>
    <row r="39" spans="1:3">
      <c r="A39" s="101"/>
      <c r="B39" s="101"/>
      <c r="C39" s="102"/>
    </row>
    <row r="40" spans="1:3">
      <c r="A40" s="204" t="s">
        <v>42</v>
      </c>
      <c r="B40" s="204"/>
      <c r="C40" s="102"/>
    </row>
    <row r="41" spans="1:3">
      <c r="A41" s="101"/>
      <c r="B41" s="101"/>
      <c r="C41" s="102"/>
    </row>
    <row r="42" spans="1:3">
      <c r="A42" s="103" t="s">
        <v>19</v>
      </c>
      <c r="B42" s="103" t="s">
        <v>36</v>
      </c>
      <c r="C42" s="104" t="s">
        <v>35</v>
      </c>
    </row>
    <row r="43" spans="1:3">
      <c r="A43" s="101" t="s">
        <v>43</v>
      </c>
      <c r="B43" s="101" t="s">
        <v>69</v>
      </c>
      <c r="C43" s="102" t="s">
        <v>80</v>
      </c>
    </row>
    <row r="44" spans="1:3">
      <c r="A44" s="101" t="s">
        <v>44</v>
      </c>
      <c r="B44" s="101" t="s">
        <v>61</v>
      </c>
      <c r="C44" s="102" t="s">
        <v>81</v>
      </c>
    </row>
    <row r="45" spans="1:3">
      <c r="A45" s="101" t="s">
        <v>45</v>
      </c>
      <c r="B45" s="111" t="s">
        <v>128</v>
      </c>
      <c r="C45" t="s">
        <v>130</v>
      </c>
    </row>
    <row r="46" spans="1:3">
      <c r="A46" s="101" t="s">
        <v>46</v>
      </c>
      <c r="B46" s="101" t="s">
        <v>65</v>
      </c>
      <c r="C46" s="102" t="s">
        <v>82</v>
      </c>
    </row>
    <row r="47" spans="1:3">
      <c r="A47" s="101" t="s">
        <v>56</v>
      </c>
      <c r="B47" s="101" t="s">
        <v>67</v>
      </c>
      <c r="C47" s="102" t="s">
        <v>83</v>
      </c>
    </row>
    <row r="48" spans="1:3">
      <c r="A48" s="101" t="s">
        <v>84</v>
      </c>
      <c r="B48" s="101" t="s">
        <v>85</v>
      </c>
      <c r="C48" s="102" t="s">
        <v>86</v>
      </c>
    </row>
    <row r="49" spans="1:3">
      <c r="A49" s="101" t="s">
        <v>87</v>
      </c>
      <c r="B49" s="101" t="s">
        <v>74</v>
      </c>
      <c r="C49" s="102" t="s">
        <v>88</v>
      </c>
    </row>
    <row r="50" spans="1:3">
      <c r="A50" s="101" t="s">
        <v>89</v>
      </c>
      <c r="B50" s="101" t="s">
        <v>76</v>
      </c>
      <c r="C50" s="102" t="s">
        <v>90</v>
      </c>
    </row>
    <row r="51" spans="1:3">
      <c r="A51" s="101" t="s">
        <v>91</v>
      </c>
      <c r="B51" s="101" t="s">
        <v>92</v>
      </c>
      <c r="C51" s="102" t="s">
        <v>93</v>
      </c>
    </row>
    <row r="52" spans="1:3">
      <c r="A52" s="107" t="s">
        <v>94</v>
      </c>
      <c r="B52" s="107" t="s">
        <v>95</v>
      </c>
      <c r="C52" s="102" t="s">
        <v>58</v>
      </c>
    </row>
    <row r="53" spans="1:3">
      <c r="A53" s="107" t="s">
        <v>96</v>
      </c>
      <c r="B53" s="107" t="s">
        <v>97</v>
      </c>
      <c r="C53" s="102" t="s">
        <v>98</v>
      </c>
    </row>
    <row r="54" spans="1:3">
      <c r="A54" s="107" t="s">
        <v>99</v>
      </c>
      <c r="B54" s="107" t="s">
        <v>100</v>
      </c>
      <c r="C54" s="102" t="s">
        <v>101</v>
      </c>
    </row>
    <row r="55" spans="1:3">
      <c r="A55" s="101"/>
      <c r="B55" s="101"/>
      <c r="C55" s="102"/>
    </row>
    <row r="56" spans="1:3">
      <c r="A56" s="108"/>
      <c r="B56" s="108"/>
      <c r="C56" s="99"/>
    </row>
    <row r="57" spans="1:3" ht="18">
      <c r="A57" s="100" t="s">
        <v>102</v>
      </c>
      <c r="B57" s="108"/>
      <c r="C57" s="99"/>
    </row>
    <row r="58" spans="1:3">
      <c r="A58" s="108"/>
      <c r="B58" s="108"/>
      <c r="C58" s="99"/>
    </row>
    <row r="59" spans="1:3">
      <c r="A59" s="203" t="s">
        <v>41</v>
      </c>
      <c r="B59" s="203"/>
      <c r="C59" s="99"/>
    </row>
    <row r="60" spans="1:3">
      <c r="A60" s="101"/>
      <c r="B60" s="101"/>
      <c r="C60" s="102"/>
    </row>
    <row r="61" spans="1:3">
      <c r="A61" s="103" t="s">
        <v>19</v>
      </c>
      <c r="B61" s="103" t="s">
        <v>36</v>
      </c>
      <c r="C61" s="104" t="s">
        <v>35</v>
      </c>
    </row>
    <row r="62" spans="1:3">
      <c r="A62" s="101" t="s">
        <v>37</v>
      </c>
      <c r="B62" s="101" t="s">
        <v>103</v>
      </c>
      <c r="C62" s="102" t="s">
        <v>104</v>
      </c>
    </row>
    <row r="63" spans="1:3">
      <c r="A63" s="101" t="s">
        <v>38</v>
      </c>
      <c r="B63" s="101" t="s">
        <v>105</v>
      </c>
      <c r="C63" s="102" t="s">
        <v>106</v>
      </c>
    </row>
    <row r="64" spans="1:3">
      <c r="A64" s="101" t="s">
        <v>39</v>
      </c>
      <c r="B64" s="101" t="s">
        <v>60</v>
      </c>
      <c r="C64" s="102" t="s">
        <v>107</v>
      </c>
    </row>
    <row r="65" spans="1:3">
      <c r="A65" s="101"/>
      <c r="B65" s="101"/>
      <c r="C65" s="102"/>
    </row>
    <row r="66" spans="1:3">
      <c r="A66" s="101"/>
      <c r="B66" s="101"/>
      <c r="C66" s="102"/>
    </row>
    <row r="67" spans="1:3">
      <c r="A67" s="204" t="s">
        <v>42</v>
      </c>
      <c r="B67" s="204"/>
      <c r="C67" s="102"/>
    </row>
    <row r="68" spans="1:3">
      <c r="A68" s="101"/>
      <c r="B68" s="101"/>
      <c r="C68" s="102"/>
    </row>
    <row r="69" spans="1:3">
      <c r="A69" s="103" t="s">
        <v>19</v>
      </c>
      <c r="B69" s="103" t="s">
        <v>36</v>
      </c>
      <c r="C69" s="104" t="s">
        <v>35</v>
      </c>
    </row>
    <row r="70" spans="1:3">
      <c r="A70" s="101" t="s">
        <v>43</v>
      </c>
      <c r="B70" s="101" t="s">
        <v>60</v>
      </c>
      <c r="C70" s="102" t="s">
        <v>80</v>
      </c>
    </row>
    <row r="71" spans="1:3">
      <c r="A71" s="101" t="s">
        <v>46</v>
      </c>
      <c r="B71" s="101" t="s">
        <v>103</v>
      </c>
      <c r="C71" s="102" t="s">
        <v>108</v>
      </c>
    </row>
    <row r="72" spans="1:3">
      <c r="A72" s="101" t="s">
        <v>56</v>
      </c>
      <c r="B72" s="101" t="s">
        <v>105</v>
      </c>
      <c r="C72" s="102" t="s">
        <v>109</v>
      </c>
    </row>
    <row r="73" spans="1:3">
      <c r="A73" s="101"/>
      <c r="B73" s="101"/>
      <c r="C73" s="102"/>
    </row>
    <row r="74" spans="1:3">
      <c r="A74" s="108"/>
      <c r="B74" s="108"/>
      <c r="C74" s="99"/>
    </row>
    <row r="75" spans="1:3" ht="18">
      <c r="A75" s="100" t="s">
        <v>113</v>
      </c>
      <c r="B75" s="108"/>
      <c r="C75" s="99"/>
    </row>
    <row r="76" spans="1:3">
      <c r="A76" s="108"/>
      <c r="B76" s="108"/>
      <c r="C76" s="99"/>
    </row>
    <row r="77" spans="1:3">
      <c r="A77" s="108"/>
      <c r="B77" s="108"/>
      <c r="C77" s="99"/>
    </row>
    <row r="78" spans="1:3">
      <c r="A78" s="203" t="s">
        <v>41</v>
      </c>
      <c r="B78" s="203"/>
      <c r="C78" s="99"/>
    </row>
    <row r="79" spans="1:3">
      <c r="A79" s="108"/>
      <c r="B79" s="108"/>
      <c r="C79" s="99"/>
    </row>
    <row r="80" spans="1:3">
      <c r="A80" s="103" t="s">
        <v>19</v>
      </c>
      <c r="B80" s="103" t="s">
        <v>36</v>
      </c>
      <c r="C80" s="104" t="s">
        <v>35</v>
      </c>
    </row>
    <row r="81" spans="1:3" ht="27">
      <c r="A81" s="101" t="s">
        <v>37</v>
      </c>
      <c r="B81" s="101" t="s">
        <v>110</v>
      </c>
      <c r="C81" s="105" t="s">
        <v>119</v>
      </c>
    </row>
    <row r="82" spans="1:3" ht="27">
      <c r="A82" s="101" t="s">
        <v>38</v>
      </c>
      <c r="B82" s="101" t="s">
        <v>11</v>
      </c>
      <c r="C82" s="105" t="s">
        <v>120</v>
      </c>
    </row>
    <row r="83" spans="1:3" ht="27">
      <c r="A83" s="101" t="s">
        <v>39</v>
      </c>
      <c r="B83" s="101" t="s">
        <v>67</v>
      </c>
      <c r="C83" s="105" t="s">
        <v>121</v>
      </c>
    </row>
    <row r="84" spans="1:3" ht="27">
      <c r="A84" s="107" t="s">
        <v>40</v>
      </c>
      <c r="B84" s="107" t="s">
        <v>111</v>
      </c>
      <c r="C84" s="105" t="s">
        <v>122</v>
      </c>
    </row>
    <row r="85" spans="1:3">
      <c r="A85" s="101"/>
      <c r="B85" s="101"/>
      <c r="C85" s="102"/>
    </row>
    <row r="86" spans="1:3">
      <c r="A86" s="203" t="s">
        <v>42</v>
      </c>
      <c r="B86" s="203"/>
      <c r="C86" s="99"/>
    </row>
    <row r="87" spans="1:3">
      <c r="A87" s="108"/>
      <c r="B87" s="108"/>
      <c r="C87" s="99"/>
    </row>
    <row r="88" spans="1:3">
      <c r="A88" s="103" t="s">
        <v>19</v>
      </c>
      <c r="B88" s="103" t="s">
        <v>36</v>
      </c>
      <c r="C88" s="104" t="s">
        <v>35</v>
      </c>
    </row>
    <row r="89" spans="1:3">
      <c r="A89" s="101" t="s">
        <v>43</v>
      </c>
      <c r="B89" s="101" t="s">
        <v>110</v>
      </c>
      <c r="C89" s="102" t="s">
        <v>80</v>
      </c>
    </row>
    <row r="90" spans="1:3">
      <c r="A90" s="101" t="s">
        <v>44</v>
      </c>
      <c r="B90" s="101" t="s">
        <v>11</v>
      </c>
      <c r="C90" s="102" t="s">
        <v>53</v>
      </c>
    </row>
    <row r="91" spans="1:3">
      <c r="A91" s="101" t="s">
        <v>46</v>
      </c>
      <c r="B91" s="101" t="s">
        <v>67</v>
      </c>
      <c r="C91" s="102" t="s">
        <v>83</v>
      </c>
    </row>
    <row r="92" spans="1:3">
      <c r="A92" s="107" t="s">
        <v>45</v>
      </c>
      <c r="B92" s="107" t="s">
        <v>111</v>
      </c>
      <c r="C92" s="102" t="s">
        <v>112</v>
      </c>
    </row>
    <row r="93" spans="1:3">
      <c r="A93" s="101"/>
      <c r="B93" s="101"/>
      <c r="C93" s="102"/>
    </row>
    <row r="94" spans="1:3">
      <c r="A94" s="101"/>
      <c r="B94" s="101"/>
      <c r="C94" s="102"/>
    </row>
    <row r="95" spans="1:3" ht="18">
      <c r="A95" s="100" t="s">
        <v>114</v>
      </c>
      <c r="B95" s="108"/>
      <c r="C95" s="99"/>
    </row>
    <row r="96" spans="1:3">
      <c r="A96" s="108"/>
      <c r="B96" s="108"/>
      <c r="C96" s="99"/>
    </row>
    <row r="97" spans="1:3">
      <c r="A97" s="205" t="s">
        <v>41</v>
      </c>
      <c r="B97" s="205"/>
      <c r="C97" s="99"/>
    </row>
    <row r="98" spans="1:3">
      <c r="A98" s="101"/>
      <c r="B98" s="101"/>
      <c r="C98" s="102"/>
    </row>
    <row r="99" spans="1:3">
      <c r="A99" s="103" t="s">
        <v>19</v>
      </c>
      <c r="B99" s="103" t="s">
        <v>36</v>
      </c>
      <c r="C99" s="104" t="s">
        <v>35</v>
      </c>
    </row>
    <row r="100" spans="1:3" ht="27">
      <c r="A100" s="101" t="s">
        <v>37</v>
      </c>
      <c r="B100" s="101" t="s">
        <v>60</v>
      </c>
      <c r="C100" s="105" t="s">
        <v>123</v>
      </c>
    </row>
    <row r="101" spans="1:3" ht="27">
      <c r="A101" s="101" t="s">
        <v>38</v>
      </c>
      <c r="B101" s="101" t="s">
        <v>115</v>
      </c>
      <c r="C101" s="105" t="s">
        <v>124</v>
      </c>
    </row>
    <row r="102" spans="1:3">
      <c r="A102" s="101"/>
      <c r="B102" s="101"/>
      <c r="C102" s="102"/>
    </row>
    <row r="103" spans="1:3">
      <c r="A103" s="101"/>
      <c r="B103" s="101"/>
      <c r="C103" s="102"/>
    </row>
    <row r="104" spans="1:3">
      <c r="A104" s="206" t="s">
        <v>42</v>
      </c>
      <c r="B104" s="206"/>
      <c r="C104" s="102"/>
    </row>
    <row r="105" spans="1:3">
      <c r="A105" s="101"/>
      <c r="B105" s="101"/>
      <c r="C105" s="102"/>
    </row>
    <row r="106" spans="1:3">
      <c r="A106" s="103" t="s">
        <v>19</v>
      </c>
      <c r="B106" s="103" t="s">
        <v>36</v>
      </c>
      <c r="C106" s="104" t="s">
        <v>35</v>
      </c>
    </row>
    <row r="107" spans="1:3">
      <c r="A107" s="101" t="s">
        <v>43</v>
      </c>
      <c r="B107" s="101" t="s">
        <v>60</v>
      </c>
      <c r="C107" s="102" t="s">
        <v>47</v>
      </c>
    </row>
    <row r="108" spans="1:3">
      <c r="A108" s="101" t="s">
        <v>44</v>
      </c>
      <c r="B108" s="101" t="s">
        <v>11</v>
      </c>
      <c r="C108" s="102" t="s">
        <v>53</v>
      </c>
    </row>
    <row r="109" spans="1:3">
      <c r="A109" s="110"/>
      <c r="B109" s="110"/>
      <c r="C109" s="102"/>
    </row>
    <row r="110" spans="1:3">
      <c r="A110" s="98"/>
      <c r="B110" s="98"/>
      <c r="C110" s="99"/>
    </row>
    <row r="111" spans="1:3">
      <c r="A111" s="98"/>
      <c r="B111" s="98"/>
      <c r="C111" s="99"/>
    </row>
    <row r="112" spans="1:3">
      <c r="A112" s="98"/>
      <c r="B112" s="98"/>
      <c r="C112" s="99"/>
    </row>
    <row r="113" spans="1:3">
      <c r="A113" s="98"/>
      <c r="B113" s="98"/>
      <c r="C113" s="99"/>
    </row>
    <row r="114" spans="1:3">
      <c r="A114" s="98"/>
      <c r="B114" s="98"/>
      <c r="C114" s="99"/>
    </row>
  </sheetData>
  <mergeCells count="10">
    <mergeCell ref="A67:B67"/>
    <mergeCell ref="A78:B78"/>
    <mergeCell ref="A86:B86"/>
    <mergeCell ref="A97:B97"/>
    <mergeCell ref="A104:B104"/>
    <mergeCell ref="A5:B5"/>
    <mergeCell ref="A14:B14"/>
    <mergeCell ref="A26:B26"/>
    <mergeCell ref="A40:B40"/>
    <mergeCell ref="A59:B59"/>
  </mergeCells>
  <hyperlinks>
    <hyperlink ref="C84" r:id="rId1"/>
    <hyperlink ref="C35" r:id="rId2"/>
    <hyperlink ref="C31" r:id="rId3"/>
    <hyperlink ref="C32" r:id="rId4"/>
    <hyperlink ref="C108" r:id="rId5"/>
    <hyperlink ref="C107" r:id="rId6"/>
    <hyperlink ref="C101" r:id="rId7"/>
    <hyperlink ref="C100" r:id="rId8"/>
    <hyperlink ref="C92" r:id="rId9"/>
    <hyperlink ref="C83" r:id="rId10"/>
    <hyperlink ref="C90" r:id="rId11"/>
    <hyperlink ref="C89" r:id="rId12"/>
    <hyperlink ref="C82" r:id="rId13"/>
    <hyperlink ref="C81" r:id="rId14"/>
    <hyperlink ref="C70" r:id="rId15"/>
    <hyperlink ref="C63" r:id="rId16"/>
    <hyperlink ref="C62" r:id="rId17"/>
    <hyperlink ref="C44" r:id="rId18"/>
    <hyperlink ref="C43" r:id="rId19"/>
    <hyperlink ref="C9" r:id="rId20"/>
    <hyperlink ref="C10" r:id="rId21"/>
    <hyperlink ref="C11" r:id="rId22"/>
    <hyperlink ref="C18" r:id="rId23"/>
    <hyperlink ref="C33" r:id="rId24"/>
    <hyperlink ref="C37" r:id="rId25"/>
  </hyperlinks>
  <pageMargins left="0.7" right="0.7" top="0.78740157499999996" bottom="0.78740157499999996" header="0.3" footer="0.3"/>
  <pageSetup paperSize="9" scale="54" fitToHeight="2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Ökobilanz</vt:lpstr>
      <vt:lpstr>Quellen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Fachschule</dc:creator>
  <cp:lastModifiedBy>sk</cp:lastModifiedBy>
  <cp:lastPrinted>2014-06-11T09:59:19Z</cp:lastPrinted>
  <dcterms:created xsi:type="dcterms:W3CDTF">2014-04-09T08:32:46Z</dcterms:created>
  <dcterms:modified xsi:type="dcterms:W3CDTF">2014-06-13T06:11:35Z</dcterms:modified>
</cp:coreProperties>
</file>